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4240" windowHeight="11445"/>
  </bookViews>
  <sheets>
    <sheet name="тмц" sheetId="4" r:id="rId1"/>
  </sheets>
  <definedNames>
    <definedName name="_xlnm.Print_Area" localSheetId="0">тмц!$A$1:$Z$99</definedName>
  </definedNames>
  <calcPr calcId="125725" iterateDelta="1E-4"/>
</workbook>
</file>

<file path=xl/calcChain.xml><?xml version="1.0" encoding="utf-8"?>
<calcChain xmlns="http://schemas.openxmlformats.org/spreadsheetml/2006/main">
  <c r="Y82" i="4"/>
  <c r="W82"/>
  <c r="Y81"/>
  <c r="W81"/>
  <c r="Y80"/>
  <c r="W80"/>
  <c r="Y79"/>
  <c r="W79"/>
  <c r="Y78"/>
  <c r="W78"/>
  <c r="Y77"/>
  <c r="W77"/>
  <c r="Y76"/>
  <c r="W76"/>
  <c r="Y75"/>
  <c r="W75"/>
  <c r="Y74"/>
  <c r="W74"/>
  <c r="Y73"/>
  <c r="W73"/>
  <c r="Y72"/>
  <c r="W72"/>
  <c r="Y71"/>
  <c r="W71"/>
  <c r="Y70"/>
  <c r="W70"/>
  <c r="Y69"/>
  <c r="W69"/>
  <c r="Y68"/>
  <c r="W68"/>
  <c r="Y67"/>
  <c r="W67"/>
  <c r="Y66"/>
  <c r="W66"/>
  <c r="Y65"/>
  <c r="W65"/>
  <c r="Y64"/>
  <c r="W64"/>
  <c r="Y63"/>
  <c r="W63"/>
  <c r="Y62"/>
  <c r="W62"/>
  <c r="Y61"/>
  <c r="W61"/>
  <c r="Y60"/>
  <c r="W60"/>
  <c r="Y59"/>
  <c r="W59"/>
  <c r="Y58"/>
  <c r="W58"/>
  <c r="Y57"/>
  <c r="W57"/>
  <c r="Y56"/>
  <c r="W56"/>
  <c r="Y55"/>
  <c r="W55"/>
  <c r="Y54"/>
  <c r="W54"/>
  <c r="Y53"/>
  <c r="W53"/>
  <c r="Y52"/>
  <c r="W52"/>
  <c r="Y51"/>
  <c r="W51"/>
  <c r="Y50"/>
  <c r="W50"/>
  <c r="Y49"/>
  <c r="W49"/>
  <c r="Y48"/>
  <c r="W48"/>
  <c r="Y47"/>
  <c r="W47"/>
  <c r="Y46"/>
  <c r="W46"/>
  <c r="Y45"/>
  <c r="W45"/>
  <c r="Y44"/>
  <c r="W44"/>
  <c r="Y43"/>
  <c r="W43"/>
  <c r="Y42"/>
  <c r="W42"/>
  <c r="Y41"/>
  <c r="W41"/>
  <c r="Y40"/>
  <c r="W40"/>
  <c r="Y39"/>
  <c r="W39"/>
  <c r="Y38"/>
  <c r="W38"/>
  <c r="Y37"/>
  <c r="W37"/>
  <c r="Y36"/>
  <c r="W36"/>
  <c r="Y35"/>
  <c r="W35"/>
  <c r="Y34"/>
  <c r="W34"/>
  <c r="Y33"/>
  <c r="W33"/>
  <c r="Y32"/>
  <c r="W32"/>
  <c r="Y31"/>
  <c r="W31"/>
  <c r="Y30"/>
  <c r="W30"/>
  <c r="Y29"/>
  <c r="W29"/>
  <c r="Y28"/>
  <c r="W28"/>
  <c r="Y27"/>
  <c r="W27"/>
  <c r="Y26"/>
  <c r="W26"/>
  <c r="Y25"/>
  <c r="W25"/>
  <c r="Y24"/>
  <c r="W24"/>
  <c r="Y23"/>
  <c r="W23"/>
  <c r="Y22"/>
  <c r="W22"/>
  <c r="Y21"/>
  <c r="W21"/>
  <c r="Y20"/>
  <c r="W20"/>
  <c r="Y19"/>
  <c r="W19"/>
  <c r="Y18"/>
  <c r="W18"/>
  <c r="Y17"/>
  <c r="W17"/>
  <c r="Y16"/>
  <c r="W16"/>
  <c r="Y15"/>
  <c r="W15"/>
  <c r="Y14"/>
  <c r="W14"/>
  <c r="Y13"/>
  <c r="W13"/>
  <c r="Y12"/>
  <c r="W12"/>
  <c r="Y11"/>
  <c r="W11"/>
  <c r="Y10"/>
  <c r="W10"/>
  <c r="O82"/>
  <c r="O81"/>
  <c r="O80"/>
  <c r="O79"/>
  <c r="O78"/>
  <c r="O77"/>
  <c r="O76"/>
  <c r="O75"/>
  <c r="O74"/>
  <c r="O73"/>
  <c r="O72"/>
  <c r="O71"/>
  <c r="O70"/>
  <c r="O69"/>
  <c r="O68"/>
  <c r="O67"/>
  <c r="O66"/>
  <c r="O65"/>
  <c r="O64"/>
  <c r="O63"/>
  <c r="O62"/>
  <c r="O61"/>
  <c r="O60"/>
  <c r="O59"/>
  <c r="O58"/>
  <c r="O57"/>
  <c r="O56"/>
  <c r="O55"/>
  <c r="O54"/>
  <c r="O53"/>
  <c r="O52"/>
  <c r="O51"/>
  <c r="O50"/>
  <c r="O49"/>
  <c r="O48"/>
  <c r="O47"/>
  <c r="O46"/>
  <c r="O45"/>
  <c r="O44"/>
  <c r="O43"/>
  <c r="O42"/>
  <c r="O41"/>
  <c r="O40"/>
  <c r="O39"/>
  <c r="O38"/>
  <c r="O37"/>
  <c r="O36"/>
  <c r="O35"/>
  <c r="O34"/>
  <c r="O33"/>
  <c r="O32"/>
  <c r="O31"/>
  <c r="O30"/>
  <c r="O29"/>
  <c r="O28"/>
  <c r="O27"/>
  <c r="O26"/>
  <c r="O25"/>
  <c r="O24"/>
  <c r="O23"/>
  <c r="O22"/>
  <c r="O21"/>
  <c r="O20"/>
  <c r="O19"/>
  <c r="O18"/>
  <c r="O17"/>
  <c r="O16"/>
  <c r="O15"/>
  <c r="O14"/>
  <c r="O13"/>
  <c r="O12"/>
  <c r="O11"/>
  <c r="O10"/>
  <c r="O9"/>
  <c r="L83"/>
  <c r="Y9" l="1"/>
  <c r="Y83" s="1"/>
  <c r="W9"/>
  <c r="W83" s="1"/>
  <c r="O83"/>
</calcChain>
</file>

<file path=xl/sharedStrings.xml><?xml version="1.0" encoding="utf-8"?>
<sst xmlns="http://schemas.openxmlformats.org/spreadsheetml/2006/main" count="786" uniqueCount="210">
  <si>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</si>
  <si>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</si>
  <si>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</si>
  <si>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</si>
  <si>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</si>
  <si>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</si>
  <si>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</si>
  <si>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</si>
  <si>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</si>
  <si>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</si>
  <si>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</si>
  <si>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</si>
  <si>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</si>
  <si>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</si>
  <si>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</si>
  <si>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</si>
  <si>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</si>
  <si>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</si>
  <si>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</si>
  <si>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</si>
  <si>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</si>
  <si>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</si>
  <si>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</si>
  <si>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</si>
  <si>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</si>
  <si>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</si>
  <si>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</si>
  <si>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</si>
  <si>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</si>
  <si>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</si>
  <si>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</si>
  <si>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</si>
  <si>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</si>
  <si>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</si>
  <si>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</si>
  <si>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</si>
  <si>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</si>
  <si>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</si>
  <si>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</si>
  <si>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лота</t>
  </si>
  <si>
    <t>ИТОГО, начальная максимальная цена:</t>
  </si>
  <si>
    <t>г. Самара, ул. Антонова-Овсеенко, д. 48</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</si>
  <si>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</si>
  <si>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Период поставки товара</t>
  </si>
  <si>
    <t>3. Порядок поставки</t>
  </si>
  <si>
    <t>с даты заключения договора по 31.12.2022 г.</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</si>
  <si>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</si>
  <si>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СКС-2323</t>
  </si>
  <si>
    <t>24</t>
  </si>
  <si>
    <t>ВА000004</t>
  </si>
  <si>
    <t>Сталь арматурная 10-А-III</t>
  </si>
  <si>
    <t>ГОСТ 5781-82</t>
  </si>
  <si>
    <t>Т</t>
  </si>
  <si>
    <t>ВА000009</t>
  </si>
  <si>
    <t>Сталь арматурная 16-А-III</t>
  </si>
  <si>
    <t>ВА000010</t>
  </si>
  <si>
    <t>Сталь арматурная 18-А-I</t>
  </si>
  <si>
    <t>ВА000030</t>
  </si>
  <si>
    <t>Арматура АIII 12мм А500С</t>
  </si>
  <si>
    <t>ГОСТ 2590-2006</t>
  </si>
  <si>
    <t>ВГ000003</t>
  </si>
  <si>
    <t>Круг 10 ст,3пс</t>
  </si>
  <si>
    <t>ВГ000015</t>
  </si>
  <si>
    <t>Круг 12 ст,3пс</t>
  </si>
  <si>
    <t>ВГ000022</t>
  </si>
  <si>
    <t>Круг 130 ст,45</t>
  </si>
  <si>
    <t>ВГ000023</t>
  </si>
  <si>
    <t>Круг 14 ст,3пс</t>
  </si>
  <si>
    <t>ВГ000030</t>
  </si>
  <si>
    <t>Круг 16 ст,3пс</t>
  </si>
  <si>
    <t>ВГ000035</t>
  </si>
  <si>
    <t>Круг 18 ст,20</t>
  </si>
  <si>
    <t>ВГ000040</t>
  </si>
  <si>
    <t>Круг 20 ст,30</t>
  </si>
  <si>
    <t>ВГ000053</t>
  </si>
  <si>
    <t>Круг 24 ст,3пс</t>
  </si>
  <si>
    <t>ВГ000057</t>
  </si>
  <si>
    <t>Круг 25 ст,45</t>
  </si>
  <si>
    <t>ВГ000064</t>
  </si>
  <si>
    <t>Круг 30 ст,3пс</t>
  </si>
  <si>
    <t>ВГ000070</t>
  </si>
  <si>
    <t>Круг 32 ст,3сп</t>
  </si>
  <si>
    <t>ВГ000071</t>
  </si>
  <si>
    <t>Круг 36 ст,3сп</t>
  </si>
  <si>
    <t>ВГ000075</t>
  </si>
  <si>
    <t>Круг 40 ст,3сп</t>
  </si>
  <si>
    <t>ВГ000083</t>
  </si>
  <si>
    <t>Круг 50 ст,3пс</t>
  </si>
  <si>
    <t>ВГ000089</t>
  </si>
  <si>
    <t>Круг 55 ст,3пс</t>
  </si>
  <si>
    <t>ВГ000091</t>
  </si>
  <si>
    <t>Круг 6 ст,3</t>
  </si>
  <si>
    <t>ВГ000095</t>
  </si>
  <si>
    <t>Круг 60 ст,3</t>
  </si>
  <si>
    <t>ВГ000101</t>
  </si>
  <si>
    <t>Круг 70 ст,3сп</t>
  </si>
  <si>
    <t>ВГ000104</t>
  </si>
  <si>
    <t>Круг 8 ст,3пс</t>
  </si>
  <si>
    <t>ВГ000106</t>
  </si>
  <si>
    <t>Круг 80 ст,20</t>
  </si>
  <si>
    <t>ВГ000114</t>
  </si>
  <si>
    <t>Круг 90 ст,3пс</t>
  </si>
  <si>
    <t>ВД000001</t>
  </si>
  <si>
    <t>Лист стальной рифленый 5 мм</t>
  </si>
  <si>
    <t>ГОСТ 8568-77</t>
  </si>
  <si>
    <t>ВД000012</t>
  </si>
  <si>
    <t>Сталь г/к 1,0*1250*2500 ст,3</t>
  </si>
  <si>
    <t>ГОСТ 19903-74</t>
  </si>
  <si>
    <t>ВД000019</t>
  </si>
  <si>
    <t>Сталь г/к 10*1500*6000 ст,3</t>
  </si>
  <si>
    <t>ВД000026</t>
  </si>
  <si>
    <t>Сталь г/к 16*1500*6000 ст,3</t>
  </si>
  <si>
    <t>ВД000032</t>
  </si>
  <si>
    <t>Сталь г/к 2,0*1250*2500 ст,3</t>
  </si>
  <si>
    <t>ВД000038</t>
  </si>
  <si>
    <t>Сталь г/к 20*1500*6000 ст,3</t>
  </si>
  <si>
    <t>ВД000048</t>
  </si>
  <si>
    <t>Лист чечевица 6*1500*6000</t>
  </si>
  <si>
    <t>ВД000049</t>
  </si>
  <si>
    <t>Сталь г/к 3,0*1250*2500 ст,3пс</t>
  </si>
  <si>
    <t>ВД000052</t>
  </si>
  <si>
    <t>Сталь г/к 30*1500*6000 ст,3</t>
  </si>
  <si>
    <t>ВД000056</t>
  </si>
  <si>
    <t>Сталь г/к 4,0*1500*6000 ст,3</t>
  </si>
  <si>
    <t>ВД000058</t>
  </si>
  <si>
    <t>Сталь г/к 40*1500*6000 ст,3</t>
  </si>
  <si>
    <t>ВД000063</t>
  </si>
  <si>
    <t>Сталь г/к 5,0*1500*6000 ст,3пс</t>
  </si>
  <si>
    <t>ВД000064</t>
  </si>
  <si>
    <t>Сталь г/к 50*1500*6000 ст,3</t>
  </si>
  <si>
    <t>ВД000066</t>
  </si>
  <si>
    <t>Сталь г/к 6,0*1500*6000 ст,3пс</t>
  </si>
  <si>
    <t>ВД000079</t>
  </si>
  <si>
    <t>Сталь ОЦ 0,5*1250*2500 ст,3</t>
  </si>
  <si>
    <t>ГОСТ 14918-80, ГОСТ 19904-90</t>
  </si>
  <si>
    <t>ВД000119</t>
  </si>
  <si>
    <t>Лист рифленый δ4 мм 1500×6000</t>
  </si>
  <si>
    <t>ВД000132</t>
  </si>
  <si>
    <t>Лист 3 (12Х18Н10Т)</t>
  </si>
  <si>
    <t>ГОСТ 5582-75</t>
  </si>
  <si>
    <t>ВД000153</t>
  </si>
  <si>
    <t>Лист 1 (12Х18Н10Т)</t>
  </si>
  <si>
    <t>ВД000154</t>
  </si>
  <si>
    <t>Лист 2 (12Х18Н10Т)</t>
  </si>
  <si>
    <t>ВЕ000005</t>
  </si>
  <si>
    <t>Полоса сталь г/к 40*4 ст,3</t>
  </si>
  <si>
    <t>ГОСТ 103-2006</t>
  </si>
  <si>
    <t>ВЕ000006</t>
  </si>
  <si>
    <t>Полоса сталь г/к 50*4 ст,3пс</t>
  </si>
  <si>
    <t>ВЕ000009</t>
  </si>
  <si>
    <t>Полоса сталь г/к 60*10 ст,3</t>
  </si>
  <si>
    <t>ВЕ000012</t>
  </si>
  <si>
    <t>Полоса сталь г/к 20*4 ст,3</t>
  </si>
  <si>
    <t>ВК000004</t>
  </si>
  <si>
    <t>Уголок 25х25х4 мм ст,3сп/пс5</t>
  </si>
  <si>
    <t>ГОСТ 8509-93</t>
  </si>
  <si>
    <t>ВК000005</t>
  </si>
  <si>
    <t>Уголок 32х32х4 мм ст,3сп/пс5</t>
  </si>
  <si>
    <t>ВК000007</t>
  </si>
  <si>
    <t>Уголок 35х35х4 мм ст,3сп/пс5</t>
  </si>
  <si>
    <t>ВК000009</t>
  </si>
  <si>
    <t>Уголок 40х40х4 ст3пс5</t>
  </si>
  <si>
    <t>ВК000010</t>
  </si>
  <si>
    <t>Уголок 45х45х4 мм ст,3сп/пс5</t>
  </si>
  <si>
    <t>ВК000011</t>
  </si>
  <si>
    <t>Уголок 50х50х4мм ст,3сп/пс5</t>
  </si>
  <si>
    <t>ВК000012</t>
  </si>
  <si>
    <t>Уголок 50х50х5 мм ст,3/пс5</t>
  </si>
  <si>
    <t>ГОСТ 5336-80</t>
  </si>
  <si>
    <t>ВК000014</t>
  </si>
  <si>
    <t>Уголок 63х63х4 мм ст,3сп/пс5</t>
  </si>
  <si>
    <t>ВК000016</t>
  </si>
  <si>
    <t>Уголок 63х63х5 мм ст, 3/пс5</t>
  </si>
  <si>
    <t>ВК000018</t>
  </si>
  <si>
    <t>Уголок 75х75х4 мм ст,3сп/пс5</t>
  </si>
  <si>
    <t>ВК000019</t>
  </si>
  <si>
    <t>Уголок 75х75х5 мм ст,3/пс5</t>
  </si>
  <si>
    <t>ВК000026</t>
  </si>
  <si>
    <t>Уголок 100х100х8</t>
  </si>
  <si>
    <t>ВК000040</t>
  </si>
  <si>
    <t>Уголок 25х25х1,5</t>
  </si>
  <si>
    <t>ВЛ000001</t>
  </si>
  <si>
    <t>Швеллер №10 ст,3пс5</t>
  </si>
  <si>
    <t>ГОСТ 8240-97</t>
  </si>
  <si>
    <t>ВЛ000002</t>
  </si>
  <si>
    <t>Швеллер №10 ст,3сп</t>
  </si>
  <si>
    <t>ВЛ000003</t>
  </si>
  <si>
    <t>Швеллер №12 ст,3пс5</t>
  </si>
  <si>
    <t>ВЛ000006</t>
  </si>
  <si>
    <t>Швеллер №14 ст,3пс5</t>
  </si>
  <si>
    <t>ВМ000007</t>
  </si>
  <si>
    <t>Шестигранник калиброванный №22 ст,3</t>
  </si>
  <si>
    <t>ГОСТ 8560-78</t>
  </si>
  <si>
    <t>ВМ000008</t>
  </si>
  <si>
    <t>Шестигранник калиброванный №24 ст,3</t>
  </si>
  <si>
    <t>ВМ000010</t>
  </si>
  <si>
    <t>Шестигранник калиброванный №30 ст,3</t>
  </si>
  <si>
    <t>ВМ000011</t>
  </si>
  <si>
    <t>Шестигранник калиброванный №32 ст,3</t>
  </si>
  <si>
    <t>ВМ000012</t>
  </si>
  <si>
    <t>Шестигранник калиброванный №36 ст,3</t>
  </si>
  <si>
    <t>ВМ000014</t>
  </si>
  <si>
    <t>Шестигранник калиброванный №41 ст,3</t>
  </si>
  <si>
    <t>ВМ000056</t>
  </si>
  <si>
    <t>Шестигранник стальной г/к №46 ст,35</t>
  </si>
  <si>
    <t>ГОСТ 2879-2006</t>
  </si>
  <si>
    <t>ВМ000058</t>
  </si>
  <si>
    <t>Шестигранник стальной г/к №55 ст,35</t>
  </si>
  <si>
    <t>ВМ000059</t>
  </si>
  <si>
    <t>Шестигранник стальной г/к №50 ст,35</t>
  </si>
</sst>
</file>

<file path=xl/styles.xml><?xml version="1.0" encoding="utf-8"?>
<styleSheet xmlns="http://schemas.openxmlformats.org/spreadsheetml/2006/main">
  <numFmts count="2">
    <numFmt numFmtId="164" formatCode="0.000"/>
    <numFmt numFmtId="165" formatCode="#,##0.000"/>
  </numFmts>
  <fonts count="2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0"/>
      <color rgb="FFFF0000"/>
      <name val="Times New Roman"/>
      <family val="1"/>
    </font>
    <font>
      <sz val="11"/>
      <color theme="1"/>
      <name val="Times New Roman"/>
      <family val="1"/>
      <charset val="204"/>
    </font>
    <font>
      <b/>
      <sz val="11"/>
      <color theme="1"/>
      <name val="Times New Roman"/>
      <family val="1"/>
      <charset val="204"/>
    </font>
    <font>
      <sz val="10"/>
      <name val="Times New Roman"/>
      <family val="1"/>
      <charset val="204"/>
    </font>
    <font>
      <b/>
      <sz val="12"/>
      <name val="Arial"/>
      <family val="2"/>
      <charset val="204"/>
    </font>
    <font>
      <b/>
      <sz val="10"/>
      <name val="Times New Roman"/>
      <family val="1"/>
      <charset val="204"/>
    </font>
    <font>
      <sz val="11"/>
      <color indexed="8"/>
      <name val="Times New Roman"/>
      <family val="1"/>
      <charset val="204"/>
    </font>
    <font>
      <sz val="8"/>
      <name val="Arial"/>
      <family val="2"/>
      <charset val="204"/>
    </font>
    <font>
      <sz val="12"/>
      <name val="Times New Roman"/>
      <family val="1"/>
      <charset val="204"/>
    </font>
    <font>
      <sz val="12"/>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applyNumberFormat="0" applyFill="0" applyBorder="0" applyAlignment="0" applyProtection="0"/>
    <xf numFmtId="0" fontId="9" fillId="0" borderId="0"/>
    <xf numFmtId="0" fontId="18" fillId="0" borderId="0"/>
  </cellStyleXfs>
  <cellXfs count="75">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10" fillId="0" borderId="0" xfId="0" applyNumberFormat="1" applyFont="1" applyFill="1" applyBorder="1" applyAlignment="1" applyProtection="1"/>
    <xf numFmtId="0" fontId="10" fillId="0" borderId="0" xfId="0" applyNumberFormat="1" applyFont="1" applyFill="1" applyBorder="1" applyAlignment="1" applyProtection="1">
      <alignment horizontal="left" vertical="center"/>
    </xf>
    <xf numFmtId="0" fontId="10" fillId="4" borderId="0" xfId="1" applyFont="1" applyFill="1" applyAlignment="1">
      <alignment vertical="center"/>
    </xf>
    <xf numFmtId="0" fontId="10" fillId="0" borderId="0" xfId="1" applyNumberFormat="1" applyFont="1" applyBorder="1" applyAlignment="1">
      <alignment horizontal="left" vertical="center" wrapText="1"/>
    </xf>
    <xf numFmtId="0" fontId="10" fillId="0" borderId="0" xfId="1" applyFont="1" applyBorder="1" applyAlignment="1">
      <alignment vertical="center"/>
    </xf>
    <xf numFmtId="0" fontId="10" fillId="0" borderId="0" xfId="1" applyFont="1" applyAlignment="1">
      <alignment vertical="center"/>
    </xf>
    <xf numFmtId="0" fontId="10" fillId="0" borderId="0" xfId="1" applyFont="1" applyFill="1" applyAlignment="1">
      <alignment horizontal="center" vertical="center"/>
    </xf>
    <xf numFmtId="0" fontId="10" fillId="0" borderId="0" xfId="1" applyFont="1" applyFill="1" applyBorder="1" applyAlignment="1">
      <alignment vertical="center"/>
    </xf>
    <xf numFmtId="0" fontId="10" fillId="4" borderId="0" xfId="1" applyFont="1" applyFill="1" applyAlignment="1">
      <alignment horizontal="center" vertical="center"/>
    </xf>
    <xf numFmtId="0" fontId="10" fillId="0" borderId="0" xfId="1" applyFont="1" applyFill="1" applyAlignment="1">
      <alignment horizontal="right" vertical="center"/>
    </xf>
    <xf numFmtId="0" fontId="10" fillId="0" borderId="0" xfId="1" applyFont="1" applyFill="1" applyAlignment="1">
      <alignment horizontal="center" vertical="center" wrapText="1"/>
    </xf>
    <xf numFmtId="0" fontId="10" fillId="0" borderId="0" xfId="1" applyFont="1" applyBorder="1" applyAlignment="1">
      <alignment vertical="center" wrapText="1"/>
    </xf>
    <xf numFmtId="0" fontId="10" fillId="0" borderId="0" xfId="1" applyFont="1" applyAlignment="1">
      <alignment vertical="center" wrapText="1"/>
    </xf>
    <xf numFmtId="0" fontId="10" fillId="0" borderId="0" xfId="0" applyNumberFormat="1" applyFont="1" applyFill="1" applyBorder="1" applyAlignment="1" applyProtection="1">
      <alignment vertical="center" wrapText="1"/>
    </xf>
    <xf numFmtId="0" fontId="10"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1" fillId="4" borderId="2"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vertical="center"/>
    </xf>
    <xf numFmtId="0" fontId="14" fillId="0" borderId="0" xfId="0" applyNumberFormat="1" applyFont="1" applyFill="1" applyBorder="1" applyAlignment="1" applyProtection="1">
      <alignment horizontal="right"/>
    </xf>
    <xf numFmtId="4"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3" fontId="2" fillId="4"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49" fontId="17" fillId="0" borderId="4" xfId="0" applyNumberFormat="1" applyFont="1" applyFill="1" applyBorder="1" applyAlignment="1" applyProtection="1">
      <alignment horizontal="center" vertical="center" wrapText="1"/>
    </xf>
    <xf numFmtId="0" fontId="14" fillId="0" borderId="1" xfId="0" applyNumberFormat="1" applyFont="1" applyFill="1" applyBorder="1" applyAlignment="1" applyProtection="1">
      <alignment horizontal="center" vertical="center" wrapText="1"/>
    </xf>
    <xf numFmtId="0" fontId="14" fillId="0" borderId="1" xfId="0" applyNumberFormat="1" applyFont="1" applyBorder="1" applyAlignment="1">
      <alignment horizontal="center" vertical="center" wrapText="1"/>
    </xf>
    <xf numFmtId="0" fontId="17" fillId="0" borderId="4"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horizontal="center" vertical="center"/>
    </xf>
    <xf numFmtId="0" fontId="2" fillId="3" borderId="2" xfId="0" applyNumberFormat="1" applyFont="1" applyFill="1" applyBorder="1" applyAlignment="1" applyProtection="1">
      <alignment horizontal="center" vertical="center" wrapText="1"/>
    </xf>
    <xf numFmtId="0" fontId="2" fillId="2" borderId="8" xfId="0" applyNumberFormat="1" applyFont="1" applyFill="1" applyBorder="1" applyAlignment="1" applyProtection="1">
      <alignment horizontal="center" vertical="center" wrapText="1"/>
    </xf>
    <xf numFmtId="0" fontId="2" fillId="2" borderId="9" xfId="0" applyNumberFormat="1" applyFont="1" applyFill="1" applyBorder="1" applyAlignment="1" applyProtection="1">
      <alignment horizontal="center" vertical="center" wrapText="1"/>
    </xf>
    <xf numFmtId="0" fontId="3" fillId="2" borderId="8" xfId="0" applyNumberFormat="1"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49" fontId="17" fillId="0" borderId="1" xfId="0" applyNumberFormat="1" applyFont="1" applyFill="1" applyBorder="1" applyAlignment="1" applyProtection="1">
      <alignment horizontal="center" vertical="center" wrapText="1"/>
    </xf>
    <xf numFmtId="0" fontId="10"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0" fillId="0" borderId="1" xfId="0" applyNumberFormat="1" applyFont="1" applyFill="1" applyBorder="1" applyAlignment="1" applyProtection="1">
      <alignment horizontal="left" vertical="center" wrapText="1"/>
    </xf>
    <xf numFmtId="0" fontId="12" fillId="0" borderId="1" xfId="1" applyFont="1" applyFill="1" applyBorder="1" applyAlignment="1">
      <alignment horizontal="left" vertical="top" wrapText="1"/>
    </xf>
    <xf numFmtId="0" fontId="12" fillId="0" borderId="1" xfId="0" applyNumberFormat="1" applyFont="1" applyFill="1" applyBorder="1" applyAlignment="1" applyProtection="1">
      <alignment vertical="center" wrapText="1"/>
    </xf>
    <xf numFmtId="0" fontId="7" fillId="2" borderId="5" xfId="0" applyNumberFormat="1" applyFont="1" applyFill="1" applyBorder="1" applyAlignment="1" applyProtection="1">
      <alignment horizontal="center" vertical="top"/>
    </xf>
    <xf numFmtId="0" fontId="7" fillId="2" borderId="6" xfId="0" applyNumberFormat="1" applyFont="1" applyFill="1" applyBorder="1" applyAlignment="1" applyProtection="1">
      <alignment horizontal="center" vertical="top"/>
    </xf>
    <xf numFmtId="0" fontId="7" fillId="2" borderId="7" xfId="0" applyNumberFormat="1" applyFont="1" applyFill="1" applyBorder="1" applyAlignment="1" applyProtection="1">
      <alignment horizontal="center" vertical="top"/>
    </xf>
    <xf numFmtId="0" fontId="2" fillId="4" borderId="1" xfId="0" applyNumberFormat="1" applyFont="1" applyFill="1" applyBorder="1" applyAlignment="1" applyProtection="1">
      <alignment horizontal="right" vertical="center" wrapText="1"/>
    </xf>
    <xf numFmtId="0" fontId="19" fillId="0" borderId="1" xfId="0" applyNumberFormat="1" applyFont="1" applyFill="1" applyBorder="1" applyAlignment="1" applyProtection="1">
      <alignment horizontal="left" vertical="center" wrapText="1"/>
    </xf>
    <xf numFmtId="0" fontId="20" fillId="0" borderId="2" xfId="0" applyNumberFormat="1" applyFont="1" applyFill="1" applyBorder="1" applyAlignment="1" applyProtection="1">
      <alignment horizontal="left" vertical="center" wrapText="1"/>
    </xf>
    <xf numFmtId="0" fontId="20" fillId="0" borderId="10" xfId="0" applyNumberFormat="1" applyFont="1" applyFill="1" applyBorder="1" applyAlignment="1" applyProtection="1">
      <alignment horizontal="left" vertical="center" wrapText="1"/>
    </xf>
    <xf numFmtId="164" fontId="17" fillId="0" borderId="4" xfId="0" applyNumberFormat="1" applyFont="1" applyFill="1" applyBorder="1" applyAlignment="1" applyProtection="1">
      <alignment horizontal="center" vertical="center" wrapText="1"/>
    </xf>
    <xf numFmtId="165" fontId="2" fillId="4" borderId="1" xfId="0" applyNumberFormat="1"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3" fillId="2" borderId="12" xfId="0" applyNumberFormat="1" applyFont="1" applyFill="1" applyBorder="1" applyAlignment="1" applyProtection="1">
      <alignment horizontal="center" vertical="center" wrapText="1"/>
    </xf>
    <xf numFmtId="4" fontId="8" fillId="2" borderId="12" xfId="0" applyNumberFormat="1" applyFont="1" applyFill="1" applyBorder="1" applyAlignment="1" applyProtection="1">
      <alignment vertical="center"/>
    </xf>
    <xf numFmtId="4" fontId="8" fillId="2" borderId="12" xfId="0" applyNumberFormat="1" applyFont="1" applyFill="1" applyBorder="1" applyAlignment="1" applyProtection="1">
      <alignment horizontal="center" vertical="center"/>
    </xf>
    <xf numFmtId="0" fontId="3" fillId="2" borderId="13" xfId="0" applyNumberFormat="1" applyFont="1" applyFill="1" applyBorder="1" applyAlignment="1" applyProtection="1">
      <alignment horizontal="center" vertical="center" wrapText="1"/>
    </xf>
    <xf numFmtId="0" fontId="3" fillId="2" borderId="14" xfId="0" applyNumberFormat="1" applyFont="1" applyFill="1" applyBorder="1" applyAlignment="1" applyProtection="1">
      <alignment horizontal="center" vertical="center" wrapText="1"/>
    </xf>
    <xf numFmtId="0" fontId="3" fillId="2" borderId="15" xfId="0" applyNumberFormat="1" applyFont="1" applyFill="1" applyBorder="1" applyAlignment="1" applyProtection="1">
      <alignment horizontal="center" vertical="center" wrapText="1"/>
    </xf>
    <xf numFmtId="4" fontId="8" fillId="2" borderId="15" xfId="0" applyNumberFormat="1" applyFont="1" applyFill="1" applyBorder="1" applyAlignment="1" applyProtection="1">
      <alignment vertical="center"/>
    </xf>
    <xf numFmtId="4" fontId="15" fillId="2" borderId="15" xfId="0" applyNumberFormat="1" applyFont="1" applyFill="1" applyBorder="1" applyAlignment="1" applyProtection="1">
      <alignment horizontal="center" vertical="center"/>
    </xf>
    <xf numFmtId="4" fontId="1" fillId="2" borderId="15" xfId="0" applyNumberFormat="1" applyFont="1" applyFill="1" applyBorder="1" applyAlignment="1" applyProtection="1">
      <alignment horizontal="center"/>
    </xf>
    <xf numFmtId="4" fontId="2" fillId="2" borderId="16" xfId="0" applyNumberFormat="1" applyFont="1" applyFill="1" applyBorder="1" applyAlignment="1" applyProtection="1">
      <alignment horizontal="center"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104"/>
  <sheetViews>
    <sheetView tabSelected="1" view="pageBreakPreview" topLeftCell="A67" zoomScale="81" zoomScaleNormal="86" zoomScaleSheetLayoutView="81" workbookViewId="0">
      <selection activeCell="M95" sqref="M95"/>
    </sheetView>
  </sheetViews>
  <sheetFormatPr defaultColWidth="8.85546875" defaultRowHeight="12.75"/>
  <cols>
    <col min="1" max="2" width="5.7109375" customWidth="1"/>
    <col min="3" max="3" width="10" customWidth="1"/>
    <col min="4" max="4" width="9.7109375" customWidth="1"/>
    <col min="5" max="5" width="11.5703125" customWidth="1"/>
    <col min="6" max="6" width="22" style="1" customWidth="1"/>
    <col min="7" max="7" width="17.85546875" style="1" customWidth="1"/>
    <col min="8" max="8" width="7.85546875" style="1" customWidth="1"/>
    <col min="9" max="9" width="17.28515625" style="1" customWidth="1"/>
    <col min="10" max="10" width="18.140625" style="1" customWidth="1"/>
    <col min="11" max="11" width="16.5703125" style="1" customWidth="1"/>
    <col min="12" max="12" width="13" customWidth="1"/>
    <col min="13" max="13" width="18.85546875" customWidth="1"/>
    <col min="14" max="14" width="16.140625" customWidth="1"/>
    <col min="15" max="15" width="15.7109375" customWidth="1"/>
    <col min="16" max="17" width="15.85546875" customWidth="1"/>
    <col min="18" max="19" width="15.5703125" customWidth="1"/>
    <col min="20" max="20" width="16.140625" customWidth="1"/>
    <col min="21" max="21" width="14" customWidth="1"/>
    <col min="22" max="22" width="15.5703125" customWidth="1"/>
    <col min="23" max="23" width="17.28515625" customWidth="1"/>
    <col min="24" max="24" width="16" customWidth="1"/>
    <col min="25" max="25" width="17.42578125" customWidth="1"/>
    <col min="26" max="26" width="12.5703125" customWidth="1"/>
  </cols>
  <sheetData>
    <row r="1" spans="1:26" ht="18.75" customHeight="1">
      <c r="Y1" s="30" t="s">
        <v>17</v>
      </c>
    </row>
    <row r="2" spans="1:26" ht="42.75" customHeight="1">
      <c r="A2" s="10" t="s">
        <v>31</v>
      </c>
      <c r="B2" s="10"/>
      <c r="C2" s="5"/>
      <c r="D2" s="5"/>
      <c r="E2" s="5"/>
      <c r="F2" s="5"/>
      <c r="G2" s="5"/>
      <c r="H2" s="5"/>
      <c r="I2" s="5"/>
      <c r="J2" s="5"/>
      <c r="K2" s="5"/>
      <c r="L2" s="5"/>
      <c r="M2" s="5"/>
      <c r="N2" s="5"/>
      <c r="O2" s="5"/>
      <c r="P2" s="5"/>
      <c r="Q2" s="5"/>
      <c r="R2" s="5"/>
      <c r="Z2" s="5"/>
    </row>
    <row r="3" spans="1:26" ht="25.5" customHeight="1">
      <c r="A3" s="6" t="s">
        <v>15</v>
      </c>
      <c r="B3" s="6"/>
      <c r="C3" s="5"/>
      <c r="D3" s="5"/>
      <c r="E3" s="50" t="s">
        <v>47</v>
      </c>
      <c r="F3" s="50"/>
      <c r="G3" s="50"/>
      <c r="H3" s="50"/>
      <c r="I3" s="50"/>
      <c r="J3" s="50"/>
      <c r="K3" s="50"/>
      <c r="L3" s="50"/>
      <c r="M3" s="5"/>
      <c r="N3" s="5"/>
      <c r="O3" s="5"/>
      <c r="P3" s="5"/>
      <c r="Q3" s="5"/>
      <c r="R3" s="5"/>
      <c r="Z3" s="5"/>
    </row>
    <row r="4" spans="1:26" ht="30.75" customHeight="1">
      <c r="A4" s="6" t="s">
        <v>14</v>
      </c>
      <c r="B4" s="6"/>
      <c r="C4" s="7"/>
      <c r="D4" s="7"/>
      <c r="E4" s="51"/>
      <c r="F4" s="51"/>
      <c r="G4" s="51"/>
      <c r="H4" s="51"/>
      <c r="I4" s="51"/>
      <c r="J4" s="51"/>
      <c r="K4" s="51"/>
      <c r="L4" s="51"/>
      <c r="M4" s="8"/>
      <c r="N4" s="8"/>
      <c r="O4" s="8"/>
      <c r="P4" s="8"/>
      <c r="Q4" s="8"/>
      <c r="R4" s="8"/>
      <c r="Z4" s="8"/>
    </row>
    <row r="5" spans="1:26" ht="30.75" customHeight="1">
      <c r="A5" s="6" t="s">
        <v>24</v>
      </c>
      <c r="B5" s="6"/>
      <c r="C5" s="7"/>
      <c r="D5" s="7"/>
      <c r="E5" s="51"/>
      <c r="F5" s="51"/>
      <c r="G5" s="51"/>
      <c r="H5" s="51"/>
      <c r="I5" s="51"/>
      <c r="J5" s="51"/>
      <c r="K5" s="51"/>
      <c r="L5" s="51"/>
      <c r="M5" s="8"/>
      <c r="N5" s="8"/>
      <c r="O5" s="8"/>
      <c r="P5" s="8"/>
      <c r="Q5" s="8"/>
      <c r="R5" s="8"/>
      <c r="Z5" s="8"/>
    </row>
    <row r="6" spans="1:26" ht="23.25" customHeight="1" thickBot="1">
      <c r="A6" s="9" t="s">
        <v>9</v>
      </c>
      <c r="B6" s="9"/>
    </row>
    <row r="7" spans="1:26" ht="51" customHeight="1">
      <c r="N7" s="1"/>
      <c r="O7" s="1"/>
      <c r="P7" s="55" t="s">
        <v>10</v>
      </c>
      <c r="Q7" s="56"/>
      <c r="R7" s="56"/>
      <c r="S7" s="56"/>
      <c r="T7" s="56"/>
      <c r="U7" s="56"/>
      <c r="V7" s="56"/>
      <c r="W7" s="56"/>
      <c r="X7" s="56"/>
      <c r="Y7" s="56"/>
      <c r="Z7" s="57"/>
    </row>
    <row r="8" spans="1:26" ht="96.75" customHeight="1">
      <c r="A8" s="3" t="s">
        <v>0</v>
      </c>
      <c r="B8" s="32" t="s">
        <v>39</v>
      </c>
      <c r="C8" s="3" t="s">
        <v>34</v>
      </c>
      <c r="D8" s="3" t="s">
        <v>33</v>
      </c>
      <c r="E8" s="3" t="s">
        <v>11</v>
      </c>
      <c r="F8" s="3" t="s">
        <v>5</v>
      </c>
      <c r="G8" s="3" t="s">
        <v>1</v>
      </c>
      <c r="H8" s="3" t="s">
        <v>12</v>
      </c>
      <c r="I8" s="3" t="s">
        <v>7</v>
      </c>
      <c r="J8" s="3" t="s">
        <v>13</v>
      </c>
      <c r="K8" s="3" t="s">
        <v>8</v>
      </c>
      <c r="L8" s="3" t="s">
        <v>6</v>
      </c>
      <c r="M8" s="41" t="s">
        <v>43</v>
      </c>
      <c r="N8" s="26" t="s">
        <v>29</v>
      </c>
      <c r="O8" s="41" t="s">
        <v>30</v>
      </c>
      <c r="P8" s="42" t="s">
        <v>4</v>
      </c>
      <c r="Q8" s="4" t="s">
        <v>26</v>
      </c>
      <c r="R8" s="4" t="s">
        <v>38</v>
      </c>
      <c r="S8" s="4" t="s">
        <v>2</v>
      </c>
      <c r="T8" s="4" t="s">
        <v>3</v>
      </c>
      <c r="U8" s="46" t="s">
        <v>43</v>
      </c>
      <c r="V8" s="4" t="s">
        <v>22</v>
      </c>
      <c r="W8" s="4" t="s">
        <v>36</v>
      </c>
      <c r="X8" s="4" t="s">
        <v>23</v>
      </c>
      <c r="Y8" s="4" t="s">
        <v>37</v>
      </c>
      <c r="Z8" s="43" t="s">
        <v>16</v>
      </c>
    </row>
    <row r="9" spans="1:26" ht="45.75" customHeight="1">
      <c r="A9" s="34">
        <v>1</v>
      </c>
      <c r="B9" s="35">
        <v>1</v>
      </c>
      <c r="C9" s="47" t="s">
        <v>48</v>
      </c>
      <c r="D9" s="47" t="s">
        <v>48</v>
      </c>
      <c r="E9" s="36" t="s">
        <v>49</v>
      </c>
      <c r="F9" s="36" t="s">
        <v>50</v>
      </c>
      <c r="G9" s="36" t="s">
        <v>51</v>
      </c>
      <c r="H9" s="36" t="s">
        <v>52</v>
      </c>
      <c r="I9" s="37" t="s">
        <v>35</v>
      </c>
      <c r="J9" s="38" t="s">
        <v>35</v>
      </c>
      <c r="K9" s="36" t="s">
        <v>41</v>
      </c>
      <c r="L9" s="62">
        <v>0.62</v>
      </c>
      <c r="M9" s="48" t="s">
        <v>45</v>
      </c>
      <c r="N9" s="39">
        <v>74456.98</v>
      </c>
      <c r="O9" s="31">
        <f t="shared" ref="O9:O72" si="0">N9*L9</f>
        <v>46163.327599999997</v>
      </c>
      <c r="P9" s="44"/>
      <c r="Q9" s="2"/>
      <c r="R9" s="2"/>
      <c r="S9" s="2"/>
      <c r="T9" s="2"/>
      <c r="U9" s="2"/>
      <c r="V9" s="29"/>
      <c r="W9" s="40">
        <f t="shared" ref="W9" si="1">V9*L9</f>
        <v>0</v>
      </c>
      <c r="X9" s="40"/>
      <c r="Y9" s="40">
        <f t="shared" ref="Y9" si="2">X9*L9</f>
        <v>0</v>
      </c>
      <c r="Z9" s="45"/>
    </row>
    <row r="10" spans="1:26" ht="45.75" customHeight="1">
      <c r="A10" s="34">
        <v>2</v>
      </c>
      <c r="B10" s="35">
        <v>1</v>
      </c>
      <c r="C10" s="47" t="s">
        <v>48</v>
      </c>
      <c r="D10" s="47" t="s">
        <v>48</v>
      </c>
      <c r="E10" s="36" t="s">
        <v>53</v>
      </c>
      <c r="F10" s="36" t="s">
        <v>54</v>
      </c>
      <c r="G10" s="36" t="s">
        <v>51</v>
      </c>
      <c r="H10" s="36" t="s">
        <v>52</v>
      </c>
      <c r="I10" s="37" t="s">
        <v>35</v>
      </c>
      <c r="J10" s="38" t="s">
        <v>35</v>
      </c>
      <c r="K10" s="36" t="s">
        <v>41</v>
      </c>
      <c r="L10" s="62">
        <v>0.5</v>
      </c>
      <c r="M10" s="48" t="s">
        <v>45</v>
      </c>
      <c r="N10" s="39">
        <v>70645.789999999994</v>
      </c>
      <c r="O10" s="31">
        <f t="shared" si="0"/>
        <v>35322.894999999997</v>
      </c>
      <c r="P10" s="44"/>
      <c r="Q10" s="2"/>
      <c r="R10" s="2"/>
      <c r="S10" s="2"/>
      <c r="T10" s="2"/>
      <c r="U10" s="2"/>
      <c r="V10" s="29"/>
      <c r="W10" s="40">
        <f t="shared" ref="W10:W73" si="3">V10*L10</f>
        <v>0</v>
      </c>
      <c r="X10" s="40"/>
      <c r="Y10" s="40">
        <f t="shared" ref="Y10:Y73" si="4">X10*L10</f>
        <v>0</v>
      </c>
      <c r="Z10" s="45"/>
    </row>
    <row r="11" spans="1:26" ht="45.75" customHeight="1">
      <c r="A11" s="34">
        <v>3</v>
      </c>
      <c r="B11" s="35">
        <v>1</v>
      </c>
      <c r="C11" s="47" t="s">
        <v>48</v>
      </c>
      <c r="D11" s="47" t="s">
        <v>48</v>
      </c>
      <c r="E11" s="36" t="s">
        <v>55</v>
      </c>
      <c r="F11" s="36" t="s">
        <v>56</v>
      </c>
      <c r="G11" s="36" t="s">
        <v>51</v>
      </c>
      <c r="H11" s="36" t="s">
        <v>52</v>
      </c>
      <c r="I11" s="37" t="s">
        <v>35</v>
      </c>
      <c r="J11" s="38" t="s">
        <v>35</v>
      </c>
      <c r="K11" s="36" t="s">
        <v>41</v>
      </c>
      <c r="L11" s="62">
        <v>0.1</v>
      </c>
      <c r="M11" s="48" t="s">
        <v>45</v>
      </c>
      <c r="N11" s="39">
        <v>71770.12</v>
      </c>
      <c r="O11" s="31">
        <f t="shared" si="0"/>
        <v>7177.0119999999997</v>
      </c>
      <c r="P11" s="44"/>
      <c r="Q11" s="2"/>
      <c r="R11" s="2"/>
      <c r="S11" s="2"/>
      <c r="T11" s="2"/>
      <c r="U11" s="2"/>
      <c r="V11" s="29"/>
      <c r="W11" s="40">
        <f t="shared" si="3"/>
        <v>0</v>
      </c>
      <c r="X11" s="40"/>
      <c r="Y11" s="40">
        <f t="shared" si="4"/>
        <v>0</v>
      </c>
      <c r="Z11" s="45"/>
    </row>
    <row r="12" spans="1:26" ht="45.75" customHeight="1">
      <c r="A12" s="34">
        <v>4</v>
      </c>
      <c r="B12" s="35">
        <v>1</v>
      </c>
      <c r="C12" s="47" t="s">
        <v>48</v>
      </c>
      <c r="D12" s="47" t="s">
        <v>48</v>
      </c>
      <c r="E12" s="36" t="s">
        <v>57</v>
      </c>
      <c r="F12" s="36" t="s">
        <v>58</v>
      </c>
      <c r="G12" s="36" t="s">
        <v>59</v>
      </c>
      <c r="H12" s="36" t="s">
        <v>52</v>
      </c>
      <c r="I12" s="37" t="s">
        <v>35</v>
      </c>
      <c r="J12" s="38" t="s">
        <v>35</v>
      </c>
      <c r="K12" s="36" t="s">
        <v>41</v>
      </c>
      <c r="L12" s="62">
        <v>0.18</v>
      </c>
      <c r="M12" s="48" t="s">
        <v>45</v>
      </c>
      <c r="N12" s="39">
        <v>72411.92</v>
      </c>
      <c r="O12" s="31">
        <f t="shared" si="0"/>
        <v>13034.1456</v>
      </c>
      <c r="P12" s="44"/>
      <c r="Q12" s="2"/>
      <c r="R12" s="2"/>
      <c r="S12" s="2"/>
      <c r="T12" s="2"/>
      <c r="U12" s="2"/>
      <c r="V12" s="29"/>
      <c r="W12" s="40">
        <f t="shared" si="3"/>
        <v>0</v>
      </c>
      <c r="X12" s="40"/>
      <c r="Y12" s="40">
        <f t="shared" si="4"/>
        <v>0</v>
      </c>
      <c r="Z12" s="45"/>
    </row>
    <row r="13" spans="1:26" ht="45.75" customHeight="1">
      <c r="A13" s="34">
        <v>5</v>
      </c>
      <c r="B13" s="35">
        <v>1</v>
      </c>
      <c r="C13" s="47" t="s">
        <v>48</v>
      </c>
      <c r="D13" s="47" t="s">
        <v>48</v>
      </c>
      <c r="E13" s="36" t="s">
        <v>60</v>
      </c>
      <c r="F13" s="36" t="s">
        <v>61</v>
      </c>
      <c r="G13" s="36" t="s">
        <v>59</v>
      </c>
      <c r="H13" s="36" t="s">
        <v>52</v>
      </c>
      <c r="I13" s="37" t="s">
        <v>35</v>
      </c>
      <c r="J13" s="38" t="s">
        <v>35</v>
      </c>
      <c r="K13" s="36" t="s">
        <v>41</v>
      </c>
      <c r="L13" s="62">
        <v>4.22</v>
      </c>
      <c r="M13" s="48" t="s">
        <v>45</v>
      </c>
      <c r="N13" s="39">
        <v>78164.639999999999</v>
      </c>
      <c r="O13" s="31">
        <f t="shared" si="0"/>
        <v>329854.78079999995</v>
      </c>
      <c r="P13" s="44"/>
      <c r="Q13" s="2"/>
      <c r="R13" s="2"/>
      <c r="S13" s="2"/>
      <c r="T13" s="2"/>
      <c r="U13" s="2"/>
      <c r="V13" s="29"/>
      <c r="W13" s="40">
        <f t="shared" si="3"/>
        <v>0</v>
      </c>
      <c r="X13" s="40"/>
      <c r="Y13" s="40">
        <f t="shared" si="4"/>
        <v>0</v>
      </c>
      <c r="Z13" s="45"/>
    </row>
    <row r="14" spans="1:26" ht="45.75" customHeight="1">
      <c r="A14" s="34">
        <v>6</v>
      </c>
      <c r="B14" s="35">
        <v>1</v>
      </c>
      <c r="C14" s="47" t="s">
        <v>48</v>
      </c>
      <c r="D14" s="47" t="s">
        <v>48</v>
      </c>
      <c r="E14" s="36" t="s">
        <v>62</v>
      </c>
      <c r="F14" s="36" t="s">
        <v>63</v>
      </c>
      <c r="G14" s="36" t="s">
        <v>59</v>
      </c>
      <c r="H14" s="36" t="s">
        <v>52</v>
      </c>
      <c r="I14" s="37" t="s">
        <v>35</v>
      </c>
      <c r="J14" s="38" t="s">
        <v>35</v>
      </c>
      <c r="K14" s="36" t="s">
        <v>41</v>
      </c>
      <c r="L14" s="62">
        <v>2.5</v>
      </c>
      <c r="M14" s="48" t="s">
        <v>45</v>
      </c>
      <c r="N14" s="39">
        <v>74536.25</v>
      </c>
      <c r="O14" s="31">
        <f t="shared" si="0"/>
        <v>186340.625</v>
      </c>
      <c r="P14" s="44"/>
      <c r="Q14" s="2"/>
      <c r="R14" s="2"/>
      <c r="S14" s="2"/>
      <c r="T14" s="2"/>
      <c r="U14" s="2"/>
      <c r="V14" s="29"/>
      <c r="W14" s="40">
        <f t="shared" si="3"/>
        <v>0</v>
      </c>
      <c r="X14" s="40"/>
      <c r="Y14" s="40">
        <f t="shared" si="4"/>
        <v>0</v>
      </c>
      <c r="Z14" s="45"/>
    </row>
    <row r="15" spans="1:26" ht="45.75" customHeight="1">
      <c r="A15" s="34">
        <v>7</v>
      </c>
      <c r="B15" s="35">
        <v>1</v>
      </c>
      <c r="C15" s="47" t="s">
        <v>48</v>
      </c>
      <c r="D15" s="47" t="s">
        <v>48</v>
      </c>
      <c r="E15" s="36" t="s">
        <v>64</v>
      </c>
      <c r="F15" s="36" t="s">
        <v>65</v>
      </c>
      <c r="G15" s="36" t="s">
        <v>59</v>
      </c>
      <c r="H15" s="36" t="s">
        <v>52</v>
      </c>
      <c r="I15" s="37" t="s">
        <v>35</v>
      </c>
      <c r="J15" s="38" t="s">
        <v>35</v>
      </c>
      <c r="K15" s="36" t="s">
        <v>41</v>
      </c>
      <c r="L15" s="62">
        <v>0.6</v>
      </c>
      <c r="M15" s="48" t="s">
        <v>45</v>
      </c>
      <c r="N15" s="39">
        <v>77413.039999999994</v>
      </c>
      <c r="O15" s="31">
        <f t="shared" si="0"/>
        <v>46447.823999999993</v>
      </c>
      <c r="P15" s="44"/>
      <c r="Q15" s="2"/>
      <c r="R15" s="2"/>
      <c r="S15" s="2"/>
      <c r="T15" s="2"/>
      <c r="U15" s="2"/>
      <c r="V15" s="29"/>
      <c r="W15" s="40">
        <f t="shared" si="3"/>
        <v>0</v>
      </c>
      <c r="X15" s="40"/>
      <c r="Y15" s="40">
        <f t="shared" si="4"/>
        <v>0</v>
      </c>
      <c r="Z15" s="45"/>
    </row>
    <row r="16" spans="1:26" ht="45.75" customHeight="1">
      <c r="A16" s="34">
        <v>8</v>
      </c>
      <c r="B16" s="35">
        <v>1</v>
      </c>
      <c r="C16" s="47" t="s">
        <v>48</v>
      </c>
      <c r="D16" s="47" t="s">
        <v>48</v>
      </c>
      <c r="E16" s="36" t="s">
        <v>66</v>
      </c>
      <c r="F16" s="36" t="s">
        <v>67</v>
      </c>
      <c r="G16" s="36" t="s">
        <v>59</v>
      </c>
      <c r="H16" s="36" t="s">
        <v>52</v>
      </c>
      <c r="I16" s="37" t="s">
        <v>35</v>
      </c>
      <c r="J16" s="38" t="s">
        <v>35</v>
      </c>
      <c r="K16" s="36" t="s">
        <v>41</v>
      </c>
      <c r="L16" s="62">
        <v>1.1499999999999999</v>
      </c>
      <c r="M16" s="48" t="s">
        <v>45</v>
      </c>
      <c r="N16" s="39">
        <v>73770.12</v>
      </c>
      <c r="O16" s="31">
        <f t="shared" si="0"/>
        <v>84835.637999999992</v>
      </c>
      <c r="P16" s="44"/>
      <c r="Q16" s="2"/>
      <c r="R16" s="2"/>
      <c r="S16" s="2"/>
      <c r="T16" s="2"/>
      <c r="U16" s="2"/>
      <c r="V16" s="29"/>
      <c r="W16" s="40">
        <f t="shared" si="3"/>
        <v>0</v>
      </c>
      <c r="X16" s="40"/>
      <c r="Y16" s="40">
        <f t="shared" si="4"/>
        <v>0</v>
      </c>
      <c r="Z16" s="45"/>
    </row>
    <row r="17" spans="1:26" ht="45.75" customHeight="1">
      <c r="A17" s="34">
        <v>9</v>
      </c>
      <c r="B17" s="35">
        <v>1</v>
      </c>
      <c r="C17" s="47" t="s">
        <v>48</v>
      </c>
      <c r="D17" s="47" t="s">
        <v>48</v>
      </c>
      <c r="E17" s="36" t="s">
        <v>68</v>
      </c>
      <c r="F17" s="36" t="s">
        <v>69</v>
      </c>
      <c r="G17" s="36" t="s">
        <v>59</v>
      </c>
      <c r="H17" s="36" t="s">
        <v>52</v>
      </c>
      <c r="I17" s="37" t="s">
        <v>35</v>
      </c>
      <c r="J17" s="38" t="s">
        <v>35</v>
      </c>
      <c r="K17" s="36" t="s">
        <v>41</v>
      </c>
      <c r="L17" s="62">
        <v>0.55000000000000004</v>
      </c>
      <c r="M17" s="48" t="s">
        <v>45</v>
      </c>
      <c r="N17" s="39">
        <v>75145.119999999995</v>
      </c>
      <c r="O17" s="31">
        <f t="shared" si="0"/>
        <v>41329.815999999999</v>
      </c>
      <c r="P17" s="44"/>
      <c r="Q17" s="2"/>
      <c r="R17" s="2"/>
      <c r="S17" s="2"/>
      <c r="T17" s="2"/>
      <c r="U17" s="2"/>
      <c r="V17" s="29"/>
      <c r="W17" s="40">
        <f t="shared" si="3"/>
        <v>0</v>
      </c>
      <c r="X17" s="40"/>
      <c r="Y17" s="40">
        <f t="shared" si="4"/>
        <v>0</v>
      </c>
      <c r="Z17" s="45"/>
    </row>
    <row r="18" spans="1:26" ht="45.75" customHeight="1">
      <c r="A18" s="34">
        <v>10</v>
      </c>
      <c r="B18" s="35">
        <v>1</v>
      </c>
      <c r="C18" s="47" t="s">
        <v>48</v>
      </c>
      <c r="D18" s="47" t="s">
        <v>48</v>
      </c>
      <c r="E18" s="36" t="s">
        <v>70</v>
      </c>
      <c r="F18" s="36" t="s">
        <v>71</v>
      </c>
      <c r="G18" s="36" t="s">
        <v>59</v>
      </c>
      <c r="H18" s="36" t="s">
        <v>52</v>
      </c>
      <c r="I18" s="37" t="s">
        <v>35</v>
      </c>
      <c r="J18" s="38" t="s">
        <v>35</v>
      </c>
      <c r="K18" s="36" t="s">
        <v>41</v>
      </c>
      <c r="L18" s="62">
        <v>0.94</v>
      </c>
      <c r="M18" s="48" t="s">
        <v>45</v>
      </c>
      <c r="N18" s="39">
        <v>77663.039999999994</v>
      </c>
      <c r="O18" s="31">
        <f t="shared" si="0"/>
        <v>73003.257599999983</v>
      </c>
      <c r="P18" s="44"/>
      <c r="Q18" s="2"/>
      <c r="R18" s="2"/>
      <c r="S18" s="2"/>
      <c r="T18" s="2"/>
      <c r="U18" s="2"/>
      <c r="V18" s="29"/>
      <c r="W18" s="40">
        <f t="shared" si="3"/>
        <v>0</v>
      </c>
      <c r="X18" s="40"/>
      <c r="Y18" s="40">
        <f t="shared" si="4"/>
        <v>0</v>
      </c>
      <c r="Z18" s="45"/>
    </row>
    <row r="19" spans="1:26" ht="45.75" customHeight="1">
      <c r="A19" s="34">
        <v>11</v>
      </c>
      <c r="B19" s="35">
        <v>1</v>
      </c>
      <c r="C19" s="47" t="s">
        <v>48</v>
      </c>
      <c r="D19" s="47" t="s">
        <v>48</v>
      </c>
      <c r="E19" s="36" t="s">
        <v>72</v>
      </c>
      <c r="F19" s="36" t="s">
        <v>73</v>
      </c>
      <c r="G19" s="36" t="s">
        <v>59</v>
      </c>
      <c r="H19" s="36" t="s">
        <v>52</v>
      </c>
      <c r="I19" s="37" t="s">
        <v>35</v>
      </c>
      <c r="J19" s="38" t="s">
        <v>35</v>
      </c>
      <c r="K19" s="36" t="s">
        <v>41</v>
      </c>
      <c r="L19" s="62">
        <v>0.75</v>
      </c>
      <c r="M19" s="48" t="s">
        <v>45</v>
      </c>
      <c r="N19" s="39">
        <v>77663.039999999994</v>
      </c>
      <c r="O19" s="31">
        <f t="shared" si="0"/>
        <v>58247.28</v>
      </c>
      <c r="P19" s="44"/>
      <c r="Q19" s="2"/>
      <c r="R19" s="2"/>
      <c r="S19" s="2"/>
      <c r="T19" s="2"/>
      <c r="U19" s="2"/>
      <c r="V19" s="29"/>
      <c r="W19" s="40">
        <f t="shared" si="3"/>
        <v>0</v>
      </c>
      <c r="X19" s="40"/>
      <c r="Y19" s="40">
        <f t="shared" si="4"/>
        <v>0</v>
      </c>
      <c r="Z19" s="45"/>
    </row>
    <row r="20" spans="1:26" ht="45.75" customHeight="1">
      <c r="A20" s="34">
        <v>12</v>
      </c>
      <c r="B20" s="35">
        <v>1</v>
      </c>
      <c r="C20" s="47" t="s">
        <v>48</v>
      </c>
      <c r="D20" s="47" t="s">
        <v>48</v>
      </c>
      <c r="E20" s="36" t="s">
        <v>74</v>
      </c>
      <c r="F20" s="36" t="s">
        <v>75</v>
      </c>
      <c r="G20" s="36" t="s">
        <v>59</v>
      </c>
      <c r="H20" s="36" t="s">
        <v>52</v>
      </c>
      <c r="I20" s="37" t="s">
        <v>35</v>
      </c>
      <c r="J20" s="38" t="s">
        <v>35</v>
      </c>
      <c r="K20" s="36" t="s">
        <v>41</v>
      </c>
      <c r="L20" s="62">
        <v>0.08</v>
      </c>
      <c r="M20" s="48" t="s">
        <v>45</v>
      </c>
      <c r="N20" s="39">
        <v>81333.34</v>
      </c>
      <c r="O20" s="31">
        <f t="shared" si="0"/>
        <v>6506.6671999999999</v>
      </c>
      <c r="P20" s="44"/>
      <c r="Q20" s="2"/>
      <c r="R20" s="2"/>
      <c r="S20" s="2"/>
      <c r="T20" s="2"/>
      <c r="U20" s="2"/>
      <c r="V20" s="29"/>
      <c r="W20" s="40">
        <f t="shared" si="3"/>
        <v>0</v>
      </c>
      <c r="X20" s="40"/>
      <c r="Y20" s="40">
        <f t="shared" si="4"/>
        <v>0</v>
      </c>
      <c r="Z20" s="45"/>
    </row>
    <row r="21" spans="1:26" ht="45.75" customHeight="1">
      <c r="A21" s="34">
        <v>13</v>
      </c>
      <c r="B21" s="35">
        <v>1</v>
      </c>
      <c r="C21" s="47" t="s">
        <v>48</v>
      </c>
      <c r="D21" s="47" t="s">
        <v>48</v>
      </c>
      <c r="E21" s="36" t="s">
        <v>76</v>
      </c>
      <c r="F21" s="36" t="s">
        <v>77</v>
      </c>
      <c r="G21" s="36" t="s">
        <v>59</v>
      </c>
      <c r="H21" s="36" t="s">
        <v>52</v>
      </c>
      <c r="I21" s="37" t="s">
        <v>35</v>
      </c>
      <c r="J21" s="38" t="s">
        <v>35</v>
      </c>
      <c r="K21" s="36" t="s">
        <v>41</v>
      </c>
      <c r="L21" s="62">
        <v>0.8</v>
      </c>
      <c r="M21" s="48" t="s">
        <v>45</v>
      </c>
      <c r="N21" s="39">
        <v>77538.039999999994</v>
      </c>
      <c r="O21" s="31">
        <f t="shared" si="0"/>
        <v>62030.432000000001</v>
      </c>
      <c r="P21" s="44"/>
      <c r="Q21" s="2"/>
      <c r="R21" s="2"/>
      <c r="S21" s="2"/>
      <c r="T21" s="2"/>
      <c r="U21" s="2"/>
      <c r="V21" s="29"/>
      <c r="W21" s="40">
        <f t="shared" si="3"/>
        <v>0</v>
      </c>
      <c r="X21" s="40"/>
      <c r="Y21" s="40">
        <f t="shared" si="4"/>
        <v>0</v>
      </c>
      <c r="Z21" s="45"/>
    </row>
    <row r="22" spans="1:26" ht="45.75" customHeight="1">
      <c r="A22" s="34">
        <v>14</v>
      </c>
      <c r="B22" s="35">
        <v>1</v>
      </c>
      <c r="C22" s="47" t="s">
        <v>48</v>
      </c>
      <c r="D22" s="47" t="s">
        <v>48</v>
      </c>
      <c r="E22" s="36" t="s">
        <v>78</v>
      </c>
      <c r="F22" s="36" t="s">
        <v>79</v>
      </c>
      <c r="G22" s="36" t="s">
        <v>59</v>
      </c>
      <c r="H22" s="36" t="s">
        <v>52</v>
      </c>
      <c r="I22" s="37" t="s">
        <v>35</v>
      </c>
      <c r="J22" s="38" t="s">
        <v>35</v>
      </c>
      <c r="K22" s="36" t="s">
        <v>41</v>
      </c>
      <c r="L22" s="62">
        <v>1.28</v>
      </c>
      <c r="M22" s="48" t="s">
        <v>45</v>
      </c>
      <c r="N22" s="39">
        <v>77163.039999999994</v>
      </c>
      <c r="O22" s="31">
        <f t="shared" si="0"/>
        <v>98768.691200000001</v>
      </c>
      <c r="P22" s="44"/>
      <c r="Q22" s="2"/>
      <c r="R22" s="2"/>
      <c r="S22" s="2"/>
      <c r="T22" s="2"/>
      <c r="U22" s="2"/>
      <c r="V22" s="29"/>
      <c r="W22" s="40">
        <f t="shared" si="3"/>
        <v>0</v>
      </c>
      <c r="X22" s="40"/>
      <c r="Y22" s="40">
        <f t="shared" si="4"/>
        <v>0</v>
      </c>
      <c r="Z22" s="45"/>
    </row>
    <row r="23" spans="1:26" ht="45.75" customHeight="1">
      <c r="A23" s="34">
        <v>15</v>
      </c>
      <c r="B23" s="35">
        <v>1</v>
      </c>
      <c r="C23" s="47" t="s">
        <v>48</v>
      </c>
      <c r="D23" s="47" t="s">
        <v>48</v>
      </c>
      <c r="E23" s="36" t="s">
        <v>80</v>
      </c>
      <c r="F23" s="36" t="s">
        <v>81</v>
      </c>
      <c r="G23" s="36" t="s">
        <v>59</v>
      </c>
      <c r="H23" s="36" t="s">
        <v>52</v>
      </c>
      <c r="I23" s="37" t="s">
        <v>35</v>
      </c>
      <c r="J23" s="38" t="s">
        <v>35</v>
      </c>
      <c r="K23" s="36" t="s">
        <v>41</v>
      </c>
      <c r="L23" s="62">
        <v>0.09</v>
      </c>
      <c r="M23" s="48" t="s">
        <v>45</v>
      </c>
      <c r="N23" s="39">
        <v>77038.039999999994</v>
      </c>
      <c r="O23" s="31">
        <f t="shared" si="0"/>
        <v>6933.4235999999992</v>
      </c>
      <c r="P23" s="44"/>
      <c r="Q23" s="2"/>
      <c r="R23" s="2"/>
      <c r="S23" s="2"/>
      <c r="T23" s="2"/>
      <c r="U23" s="2"/>
      <c r="V23" s="29"/>
      <c r="W23" s="40">
        <f t="shared" si="3"/>
        <v>0</v>
      </c>
      <c r="X23" s="40"/>
      <c r="Y23" s="40">
        <f t="shared" si="4"/>
        <v>0</v>
      </c>
      <c r="Z23" s="45"/>
    </row>
    <row r="24" spans="1:26" ht="45.75" customHeight="1">
      <c r="A24" s="34">
        <v>16</v>
      </c>
      <c r="B24" s="35">
        <v>1</v>
      </c>
      <c r="C24" s="47" t="s">
        <v>48</v>
      </c>
      <c r="D24" s="47" t="s">
        <v>48</v>
      </c>
      <c r="E24" s="36" t="s">
        <v>82</v>
      </c>
      <c r="F24" s="36" t="s">
        <v>83</v>
      </c>
      <c r="G24" s="36" t="s">
        <v>59</v>
      </c>
      <c r="H24" s="36" t="s">
        <v>52</v>
      </c>
      <c r="I24" s="37" t="s">
        <v>35</v>
      </c>
      <c r="J24" s="38" t="s">
        <v>35</v>
      </c>
      <c r="K24" s="36" t="s">
        <v>41</v>
      </c>
      <c r="L24" s="62">
        <v>0.35</v>
      </c>
      <c r="M24" s="48" t="s">
        <v>45</v>
      </c>
      <c r="N24" s="39">
        <v>80833.34</v>
      </c>
      <c r="O24" s="31">
        <f t="shared" si="0"/>
        <v>28291.668999999998</v>
      </c>
      <c r="P24" s="44"/>
      <c r="Q24" s="2"/>
      <c r="R24" s="2"/>
      <c r="S24" s="2"/>
      <c r="T24" s="2"/>
      <c r="U24" s="2"/>
      <c r="V24" s="29"/>
      <c r="W24" s="40">
        <f t="shared" si="3"/>
        <v>0</v>
      </c>
      <c r="X24" s="40"/>
      <c r="Y24" s="40">
        <f t="shared" si="4"/>
        <v>0</v>
      </c>
      <c r="Z24" s="45"/>
    </row>
    <row r="25" spans="1:26" ht="45.75" customHeight="1">
      <c r="A25" s="34">
        <v>17</v>
      </c>
      <c r="B25" s="35">
        <v>1</v>
      </c>
      <c r="C25" s="47" t="s">
        <v>48</v>
      </c>
      <c r="D25" s="47" t="s">
        <v>48</v>
      </c>
      <c r="E25" s="36" t="s">
        <v>84</v>
      </c>
      <c r="F25" s="36" t="s">
        <v>85</v>
      </c>
      <c r="G25" s="36" t="s">
        <v>59</v>
      </c>
      <c r="H25" s="36" t="s">
        <v>52</v>
      </c>
      <c r="I25" s="37" t="s">
        <v>35</v>
      </c>
      <c r="J25" s="38" t="s">
        <v>35</v>
      </c>
      <c r="K25" s="36" t="s">
        <v>41</v>
      </c>
      <c r="L25" s="62">
        <v>0.6</v>
      </c>
      <c r="M25" s="48" t="s">
        <v>45</v>
      </c>
      <c r="N25" s="39">
        <v>77038.039999999994</v>
      </c>
      <c r="O25" s="31">
        <f t="shared" si="0"/>
        <v>46222.823999999993</v>
      </c>
      <c r="P25" s="44"/>
      <c r="Q25" s="2"/>
      <c r="R25" s="2"/>
      <c r="S25" s="2"/>
      <c r="T25" s="2"/>
      <c r="U25" s="2"/>
      <c r="V25" s="29"/>
      <c r="W25" s="40">
        <f t="shared" si="3"/>
        <v>0</v>
      </c>
      <c r="X25" s="40"/>
      <c r="Y25" s="40">
        <f t="shared" si="4"/>
        <v>0</v>
      </c>
      <c r="Z25" s="45"/>
    </row>
    <row r="26" spans="1:26" ht="45.75" customHeight="1">
      <c r="A26" s="34">
        <v>18</v>
      </c>
      <c r="B26" s="35">
        <v>1</v>
      </c>
      <c r="C26" s="47" t="s">
        <v>48</v>
      </c>
      <c r="D26" s="47" t="s">
        <v>48</v>
      </c>
      <c r="E26" s="36" t="s">
        <v>86</v>
      </c>
      <c r="F26" s="36" t="s">
        <v>87</v>
      </c>
      <c r="G26" s="36" t="s">
        <v>59</v>
      </c>
      <c r="H26" s="36" t="s">
        <v>52</v>
      </c>
      <c r="I26" s="37" t="s">
        <v>35</v>
      </c>
      <c r="J26" s="38" t="s">
        <v>35</v>
      </c>
      <c r="K26" s="36" t="s">
        <v>41</v>
      </c>
      <c r="L26" s="62">
        <v>0.35</v>
      </c>
      <c r="M26" s="48" t="s">
        <v>45</v>
      </c>
      <c r="N26" s="39">
        <v>80166.67</v>
      </c>
      <c r="O26" s="31">
        <f t="shared" si="0"/>
        <v>28058.334499999997</v>
      </c>
      <c r="P26" s="44"/>
      <c r="Q26" s="2"/>
      <c r="R26" s="2"/>
      <c r="S26" s="2"/>
      <c r="T26" s="2"/>
      <c r="U26" s="2"/>
      <c r="V26" s="29"/>
      <c r="W26" s="40">
        <f t="shared" si="3"/>
        <v>0</v>
      </c>
      <c r="X26" s="40"/>
      <c r="Y26" s="40">
        <f t="shared" si="4"/>
        <v>0</v>
      </c>
      <c r="Z26" s="45"/>
    </row>
    <row r="27" spans="1:26" ht="45.75" customHeight="1">
      <c r="A27" s="34">
        <v>19</v>
      </c>
      <c r="B27" s="35">
        <v>1</v>
      </c>
      <c r="C27" s="47" t="s">
        <v>48</v>
      </c>
      <c r="D27" s="47" t="s">
        <v>48</v>
      </c>
      <c r="E27" s="36" t="s">
        <v>88</v>
      </c>
      <c r="F27" s="36" t="s">
        <v>89</v>
      </c>
      <c r="G27" s="36" t="s">
        <v>59</v>
      </c>
      <c r="H27" s="36" t="s">
        <v>52</v>
      </c>
      <c r="I27" s="37" t="s">
        <v>35</v>
      </c>
      <c r="J27" s="38" t="s">
        <v>35</v>
      </c>
      <c r="K27" s="36" t="s">
        <v>41</v>
      </c>
      <c r="L27" s="62">
        <v>0.4</v>
      </c>
      <c r="M27" s="48" t="s">
        <v>45</v>
      </c>
      <c r="N27" s="39">
        <v>80166.67</v>
      </c>
      <c r="O27" s="31">
        <f t="shared" si="0"/>
        <v>32066.668000000001</v>
      </c>
      <c r="P27" s="44"/>
      <c r="Q27" s="2"/>
      <c r="R27" s="2"/>
      <c r="S27" s="2"/>
      <c r="T27" s="2"/>
      <c r="U27" s="2"/>
      <c r="V27" s="29"/>
      <c r="W27" s="40">
        <f t="shared" si="3"/>
        <v>0</v>
      </c>
      <c r="X27" s="40"/>
      <c r="Y27" s="40">
        <f t="shared" si="4"/>
        <v>0</v>
      </c>
      <c r="Z27" s="45"/>
    </row>
    <row r="28" spans="1:26" ht="45.75" customHeight="1">
      <c r="A28" s="34">
        <v>20</v>
      </c>
      <c r="B28" s="35">
        <v>1</v>
      </c>
      <c r="C28" s="47" t="s">
        <v>48</v>
      </c>
      <c r="D28" s="47" t="s">
        <v>48</v>
      </c>
      <c r="E28" s="36" t="s">
        <v>90</v>
      </c>
      <c r="F28" s="36" t="s">
        <v>91</v>
      </c>
      <c r="G28" s="36" t="s">
        <v>59</v>
      </c>
      <c r="H28" s="36" t="s">
        <v>52</v>
      </c>
      <c r="I28" s="37" t="s">
        <v>35</v>
      </c>
      <c r="J28" s="38" t="s">
        <v>35</v>
      </c>
      <c r="K28" s="36" t="s">
        <v>41</v>
      </c>
      <c r="L28" s="62">
        <v>0.2</v>
      </c>
      <c r="M28" s="48" t="s">
        <v>45</v>
      </c>
      <c r="N28" s="39">
        <v>83894.6</v>
      </c>
      <c r="O28" s="31">
        <f t="shared" si="0"/>
        <v>16778.920000000002</v>
      </c>
      <c r="P28" s="44"/>
      <c r="Q28" s="2"/>
      <c r="R28" s="2"/>
      <c r="S28" s="2"/>
      <c r="T28" s="2"/>
      <c r="U28" s="2"/>
      <c r="V28" s="29"/>
      <c r="W28" s="40">
        <f t="shared" si="3"/>
        <v>0</v>
      </c>
      <c r="X28" s="40"/>
      <c r="Y28" s="40">
        <f t="shared" si="4"/>
        <v>0</v>
      </c>
      <c r="Z28" s="45"/>
    </row>
    <row r="29" spans="1:26" ht="45.75" customHeight="1">
      <c r="A29" s="34">
        <v>21</v>
      </c>
      <c r="B29" s="35">
        <v>1</v>
      </c>
      <c r="C29" s="47" t="s">
        <v>48</v>
      </c>
      <c r="D29" s="47" t="s">
        <v>48</v>
      </c>
      <c r="E29" s="36" t="s">
        <v>92</v>
      </c>
      <c r="F29" s="36" t="s">
        <v>93</v>
      </c>
      <c r="G29" s="36" t="s">
        <v>59</v>
      </c>
      <c r="H29" s="36" t="s">
        <v>52</v>
      </c>
      <c r="I29" s="37" t="s">
        <v>35</v>
      </c>
      <c r="J29" s="38" t="s">
        <v>35</v>
      </c>
      <c r="K29" s="36" t="s">
        <v>41</v>
      </c>
      <c r="L29" s="62">
        <v>0.75</v>
      </c>
      <c r="M29" s="48" t="s">
        <v>45</v>
      </c>
      <c r="N29" s="39">
        <v>76663.039999999994</v>
      </c>
      <c r="O29" s="31">
        <f t="shared" si="0"/>
        <v>57497.279999999999</v>
      </c>
      <c r="P29" s="44"/>
      <c r="Q29" s="2"/>
      <c r="R29" s="2"/>
      <c r="S29" s="2"/>
      <c r="T29" s="2"/>
      <c r="U29" s="2"/>
      <c r="V29" s="29"/>
      <c r="W29" s="40">
        <f t="shared" si="3"/>
        <v>0</v>
      </c>
      <c r="X29" s="40"/>
      <c r="Y29" s="40">
        <f t="shared" si="4"/>
        <v>0</v>
      </c>
      <c r="Z29" s="45"/>
    </row>
    <row r="30" spans="1:26" ht="45.75" customHeight="1">
      <c r="A30" s="34">
        <v>22</v>
      </c>
      <c r="B30" s="35">
        <v>1</v>
      </c>
      <c r="C30" s="47" t="s">
        <v>48</v>
      </c>
      <c r="D30" s="47" t="s">
        <v>48</v>
      </c>
      <c r="E30" s="36" t="s">
        <v>94</v>
      </c>
      <c r="F30" s="36" t="s">
        <v>95</v>
      </c>
      <c r="G30" s="36" t="s">
        <v>59</v>
      </c>
      <c r="H30" s="36" t="s">
        <v>52</v>
      </c>
      <c r="I30" s="37" t="s">
        <v>35</v>
      </c>
      <c r="J30" s="38" t="s">
        <v>35</v>
      </c>
      <c r="K30" s="36" t="s">
        <v>41</v>
      </c>
      <c r="L30" s="62">
        <v>0.9</v>
      </c>
      <c r="M30" s="48" t="s">
        <v>45</v>
      </c>
      <c r="N30" s="39">
        <v>76913.039999999994</v>
      </c>
      <c r="O30" s="31">
        <f t="shared" si="0"/>
        <v>69221.73599999999</v>
      </c>
      <c r="P30" s="44"/>
      <c r="Q30" s="2"/>
      <c r="R30" s="2"/>
      <c r="S30" s="2"/>
      <c r="T30" s="2"/>
      <c r="U30" s="2"/>
      <c r="V30" s="29"/>
      <c r="W30" s="40">
        <f t="shared" si="3"/>
        <v>0</v>
      </c>
      <c r="X30" s="40"/>
      <c r="Y30" s="40">
        <f t="shared" si="4"/>
        <v>0</v>
      </c>
      <c r="Z30" s="45"/>
    </row>
    <row r="31" spans="1:26" ht="45.75" customHeight="1">
      <c r="A31" s="34">
        <v>23</v>
      </c>
      <c r="B31" s="35">
        <v>1</v>
      </c>
      <c r="C31" s="47" t="s">
        <v>48</v>
      </c>
      <c r="D31" s="47" t="s">
        <v>48</v>
      </c>
      <c r="E31" s="36" t="s">
        <v>96</v>
      </c>
      <c r="F31" s="36" t="s">
        <v>97</v>
      </c>
      <c r="G31" s="36" t="s">
        <v>59</v>
      </c>
      <c r="H31" s="36" t="s">
        <v>52</v>
      </c>
      <c r="I31" s="37" t="s">
        <v>35</v>
      </c>
      <c r="J31" s="38" t="s">
        <v>35</v>
      </c>
      <c r="K31" s="36" t="s">
        <v>41</v>
      </c>
      <c r="L31" s="62">
        <v>0.22</v>
      </c>
      <c r="M31" s="48" t="s">
        <v>45</v>
      </c>
      <c r="N31" s="39">
        <v>82277.61</v>
      </c>
      <c r="O31" s="31">
        <f t="shared" si="0"/>
        <v>18101.074199999999</v>
      </c>
      <c r="P31" s="44"/>
      <c r="Q31" s="2"/>
      <c r="R31" s="2"/>
      <c r="S31" s="2"/>
      <c r="T31" s="2"/>
      <c r="U31" s="2"/>
      <c r="V31" s="29"/>
      <c r="W31" s="40">
        <f t="shared" si="3"/>
        <v>0</v>
      </c>
      <c r="X31" s="40"/>
      <c r="Y31" s="40">
        <f t="shared" si="4"/>
        <v>0</v>
      </c>
      <c r="Z31" s="45"/>
    </row>
    <row r="32" spans="1:26" ht="45.75" customHeight="1">
      <c r="A32" s="34">
        <v>24</v>
      </c>
      <c r="B32" s="35">
        <v>1</v>
      </c>
      <c r="C32" s="47" t="s">
        <v>48</v>
      </c>
      <c r="D32" s="47" t="s">
        <v>48</v>
      </c>
      <c r="E32" s="36" t="s">
        <v>98</v>
      </c>
      <c r="F32" s="36" t="s">
        <v>99</v>
      </c>
      <c r="G32" s="36" t="s">
        <v>59</v>
      </c>
      <c r="H32" s="36" t="s">
        <v>52</v>
      </c>
      <c r="I32" s="37" t="s">
        <v>35</v>
      </c>
      <c r="J32" s="38" t="s">
        <v>35</v>
      </c>
      <c r="K32" s="36" t="s">
        <v>41</v>
      </c>
      <c r="L32" s="62">
        <v>0.8</v>
      </c>
      <c r="M32" s="48" t="s">
        <v>45</v>
      </c>
      <c r="N32" s="39">
        <v>80666.67</v>
      </c>
      <c r="O32" s="31">
        <f t="shared" si="0"/>
        <v>64533.336000000003</v>
      </c>
      <c r="P32" s="44"/>
      <c r="Q32" s="2"/>
      <c r="R32" s="2"/>
      <c r="S32" s="2"/>
      <c r="T32" s="2"/>
      <c r="U32" s="2"/>
      <c r="V32" s="29"/>
      <c r="W32" s="40">
        <f t="shared" si="3"/>
        <v>0</v>
      </c>
      <c r="X32" s="40"/>
      <c r="Y32" s="40">
        <f t="shared" si="4"/>
        <v>0</v>
      </c>
      <c r="Z32" s="45"/>
    </row>
    <row r="33" spans="1:26" ht="45.75" customHeight="1">
      <c r="A33" s="34">
        <v>25</v>
      </c>
      <c r="B33" s="35">
        <v>1</v>
      </c>
      <c r="C33" s="47" t="s">
        <v>48</v>
      </c>
      <c r="D33" s="47" t="s">
        <v>48</v>
      </c>
      <c r="E33" s="36" t="s">
        <v>100</v>
      </c>
      <c r="F33" s="36" t="s">
        <v>101</v>
      </c>
      <c r="G33" s="36" t="s">
        <v>59</v>
      </c>
      <c r="H33" s="36" t="s">
        <v>52</v>
      </c>
      <c r="I33" s="37" t="s">
        <v>35</v>
      </c>
      <c r="J33" s="38" t="s">
        <v>35</v>
      </c>
      <c r="K33" s="36" t="s">
        <v>41</v>
      </c>
      <c r="L33" s="62">
        <v>1.17</v>
      </c>
      <c r="M33" s="48" t="s">
        <v>45</v>
      </c>
      <c r="N33" s="39">
        <v>76663.039999999994</v>
      </c>
      <c r="O33" s="31">
        <f t="shared" si="0"/>
        <v>89695.756799999988</v>
      </c>
      <c r="P33" s="44"/>
      <c r="Q33" s="2"/>
      <c r="R33" s="2"/>
      <c r="S33" s="2"/>
      <c r="T33" s="2"/>
      <c r="U33" s="2"/>
      <c r="V33" s="29"/>
      <c r="W33" s="40">
        <f t="shared" si="3"/>
        <v>0</v>
      </c>
      <c r="X33" s="40"/>
      <c r="Y33" s="40">
        <f t="shared" si="4"/>
        <v>0</v>
      </c>
      <c r="Z33" s="45"/>
    </row>
    <row r="34" spans="1:26" ht="45.75" customHeight="1">
      <c r="A34" s="34">
        <v>26</v>
      </c>
      <c r="B34" s="35">
        <v>1</v>
      </c>
      <c r="C34" s="47" t="s">
        <v>48</v>
      </c>
      <c r="D34" s="47" t="s">
        <v>48</v>
      </c>
      <c r="E34" s="36" t="s">
        <v>102</v>
      </c>
      <c r="F34" s="36" t="s">
        <v>103</v>
      </c>
      <c r="G34" s="36" t="s">
        <v>104</v>
      </c>
      <c r="H34" s="36" t="s">
        <v>52</v>
      </c>
      <c r="I34" s="37" t="s">
        <v>35</v>
      </c>
      <c r="J34" s="38" t="s">
        <v>35</v>
      </c>
      <c r="K34" s="36" t="s">
        <v>41</v>
      </c>
      <c r="L34" s="62">
        <v>1.2290000000000001</v>
      </c>
      <c r="M34" s="48" t="s">
        <v>45</v>
      </c>
      <c r="N34" s="39">
        <v>90174.5</v>
      </c>
      <c r="O34" s="31">
        <f t="shared" si="0"/>
        <v>110824.46050000002</v>
      </c>
      <c r="P34" s="44"/>
      <c r="Q34" s="2"/>
      <c r="R34" s="2"/>
      <c r="S34" s="2"/>
      <c r="T34" s="2"/>
      <c r="U34" s="2"/>
      <c r="V34" s="29"/>
      <c r="W34" s="40">
        <f t="shared" si="3"/>
        <v>0</v>
      </c>
      <c r="X34" s="40"/>
      <c r="Y34" s="40">
        <f t="shared" si="4"/>
        <v>0</v>
      </c>
      <c r="Z34" s="45"/>
    </row>
    <row r="35" spans="1:26" ht="45.75" customHeight="1">
      <c r="A35" s="34">
        <v>27</v>
      </c>
      <c r="B35" s="35">
        <v>1</v>
      </c>
      <c r="C35" s="47" t="s">
        <v>48</v>
      </c>
      <c r="D35" s="47" t="s">
        <v>48</v>
      </c>
      <c r="E35" s="36" t="s">
        <v>105</v>
      </c>
      <c r="F35" s="36" t="s">
        <v>106</v>
      </c>
      <c r="G35" s="36" t="s">
        <v>107</v>
      </c>
      <c r="H35" s="36" t="s">
        <v>52</v>
      </c>
      <c r="I35" s="37" t="s">
        <v>35</v>
      </c>
      <c r="J35" s="38" t="s">
        <v>35</v>
      </c>
      <c r="K35" s="36" t="s">
        <v>41</v>
      </c>
      <c r="L35" s="62">
        <v>0.1</v>
      </c>
      <c r="M35" s="48" t="s">
        <v>45</v>
      </c>
      <c r="N35" s="39">
        <v>101888.89</v>
      </c>
      <c r="O35" s="31">
        <f t="shared" si="0"/>
        <v>10188.889000000001</v>
      </c>
      <c r="P35" s="44"/>
      <c r="Q35" s="2"/>
      <c r="R35" s="2"/>
      <c r="S35" s="2"/>
      <c r="T35" s="2"/>
      <c r="U35" s="2"/>
      <c r="V35" s="29"/>
      <c r="W35" s="40">
        <f t="shared" si="3"/>
        <v>0</v>
      </c>
      <c r="X35" s="40"/>
      <c r="Y35" s="40">
        <f t="shared" si="4"/>
        <v>0</v>
      </c>
      <c r="Z35" s="45"/>
    </row>
    <row r="36" spans="1:26" ht="45.75" customHeight="1">
      <c r="A36" s="34">
        <v>28</v>
      </c>
      <c r="B36" s="35">
        <v>1</v>
      </c>
      <c r="C36" s="47" t="s">
        <v>48</v>
      </c>
      <c r="D36" s="47" t="s">
        <v>48</v>
      </c>
      <c r="E36" s="36" t="s">
        <v>108</v>
      </c>
      <c r="F36" s="36" t="s">
        <v>109</v>
      </c>
      <c r="G36" s="36" t="s">
        <v>107</v>
      </c>
      <c r="H36" s="36" t="s">
        <v>52</v>
      </c>
      <c r="I36" s="37" t="s">
        <v>35</v>
      </c>
      <c r="J36" s="38" t="s">
        <v>35</v>
      </c>
      <c r="K36" s="36" t="s">
        <v>41</v>
      </c>
      <c r="L36" s="62">
        <v>8.5</v>
      </c>
      <c r="M36" s="48" t="s">
        <v>45</v>
      </c>
      <c r="N36" s="39">
        <v>85354.89</v>
      </c>
      <c r="O36" s="31">
        <f t="shared" si="0"/>
        <v>725516.56499999994</v>
      </c>
      <c r="P36" s="44"/>
      <c r="Q36" s="2"/>
      <c r="R36" s="2"/>
      <c r="S36" s="2"/>
      <c r="T36" s="2"/>
      <c r="U36" s="2"/>
      <c r="V36" s="29"/>
      <c r="W36" s="40">
        <f t="shared" si="3"/>
        <v>0</v>
      </c>
      <c r="X36" s="40"/>
      <c r="Y36" s="40">
        <f t="shared" si="4"/>
        <v>0</v>
      </c>
      <c r="Z36" s="45"/>
    </row>
    <row r="37" spans="1:26" ht="45.75" customHeight="1">
      <c r="A37" s="34">
        <v>29</v>
      </c>
      <c r="B37" s="35">
        <v>1</v>
      </c>
      <c r="C37" s="47" t="s">
        <v>48</v>
      </c>
      <c r="D37" s="47" t="s">
        <v>48</v>
      </c>
      <c r="E37" s="36" t="s">
        <v>110</v>
      </c>
      <c r="F37" s="36" t="s">
        <v>111</v>
      </c>
      <c r="G37" s="36" t="s">
        <v>107</v>
      </c>
      <c r="H37" s="36" t="s">
        <v>52</v>
      </c>
      <c r="I37" s="37" t="s">
        <v>35</v>
      </c>
      <c r="J37" s="38" t="s">
        <v>35</v>
      </c>
      <c r="K37" s="36" t="s">
        <v>41</v>
      </c>
      <c r="L37" s="62">
        <v>3</v>
      </c>
      <c r="M37" s="48" t="s">
        <v>45</v>
      </c>
      <c r="N37" s="39">
        <v>86905.95</v>
      </c>
      <c r="O37" s="31">
        <f t="shared" si="0"/>
        <v>260717.84999999998</v>
      </c>
      <c r="P37" s="44"/>
      <c r="Q37" s="2"/>
      <c r="R37" s="2"/>
      <c r="S37" s="2"/>
      <c r="T37" s="2"/>
      <c r="U37" s="2"/>
      <c r="V37" s="29"/>
      <c r="W37" s="40">
        <f t="shared" si="3"/>
        <v>0</v>
      </c>
      <c r="X37" s="40"/>
      <c r="Y37" s="40">
        <f t="shared" si="4"/>
        <v>0</v>
      </c>
      <c r="Z37" s="45"/>
    </row>
    <row r="38" spans="1:26" ht="45.75" customHeight="1">
      <c r="A38" s="34">
        <v>30</v>
      </c>
      <c r="B38" s="35">
        <v>1</v>
      </c>
      <c r="C38" s="47" t="s">
        <v>48</v>
      </c>
      <c r="D38" s="47" t="s">
        <v>48</v>
      </c>
      <c r="E38" s="36" t="s">
        <v>112</v>
      </c>
      <c r="F38" s="36" t="s">
        <v>113</v>
      </c>
      <c r="G38" s="36" t="s">
        <v>107</v>
      </c>
      <c r="H38" s="36" t="s">
        <v>52</v>
      </c>
      <c r="I38" s="37" t="s">
        <v>35</v>
      </c>
      <c r="J38" s="38" t="s">
        <v>35</v>
      </c>
      <c r="K38" s="36" t="s">
        <v>41</v>
      </c>
      <c r="L38" s="62">
        <v>2.4</v>
      </c>
      <c r="M38" s="48" t="s">
        <v>45</v>
      </c>
      <c r="N38" s="39">
        <v>87441.61</v>
      </c>
      <c r="O38" s="31">
        <f t="shared" si="0"/>
        <v>209859.864</v>
      </c>
      <c r="P38" s="44"/>
      <c r="Q38" s="2"/>
      <c r="R38" s="2"/>
      <c r="S38" s="2"/>
      <c r="T38" s="2"/>
      <c r="U38" s="2"/>
      <c r="V38" s="29"/>
      <c r="W38" s="40">
        <f t="shared" si="3"/>
        <v>0</v>
      </c>
      <c r="X38" s="40"/>
      <c r="Y38" s="40">
        <f t="shared" si="4"/>
        <v>0</v>
      </c>
      <c r="Z38" s="45"/>
    </row>
    <row r="39" spans="1:26" ht="45.75" customHeight="1">
      <c r="A39" s="34">
        <v>31</v>
      </c>
      <c r="B39" s="35">
        <v>1</v>
      </c>
      <c r="C39" s="47" t="s">
        <v>48</v>
      </c>
      <c r="D39" s="47" t="s">
        <v>48</v>
      </c>
      <c r="E39" s="36" t="s">
        <v>114</v>
      </c>
      <c r="F39" s="36" t="s">
        <v>115</v>
      </c>
      <c r="G39" s="36" t="s">
        <v>107</v>
      </c>
      <c r="H39" s="36" t="s">
        <v>52</v>
      </c>
      <c r="I39" s="37" t="s">
        <v>35</v>
      </c>
      <c r="J39" s="38" t="s">
        <v>35</v>
      </c>
      <c r="K39" s="36" t="s">
        <v>41</v>
      </c>
      <c r="L39" s="62">
        <v>4.5999999999999996</v>
      </c>
      <c r="M39" s="48" t="s">
        <v>45</v>
      </c>
      <c r="N39" s="39">
        <v>88405.95</v>
      </c>
      <c r="O39" s="31">
        <f t="shared" si="0"/>
        <v>406667.36999999994</v>
      </c>
      <c r="P39" s="44"/>
      <c r="Q39" s="2"/>
      <c r="R39" s="2"/>
      <c r="S39" s="2"/>
      <c r="T39" s="2"/>
      <c r="U39" s="2"/>
      <c r="V39" s="29"/>
      <c r="W39" s="40">
        <f t="shared" si="3"/>
        <v>0</v>
      </c>
      <c r="X39" s="40"/>
      <c r="Y39" s="40">
        <f t="shared" si="4"/>
        <v>0</v>
      </c>
      <c r="Z39" s="45"/>
    </row>
    <row r="40" spans="1:26" ht="45.75" customHeight="1">
      <c r="A40" s="34">
        <v>32</v>
      </c>
      <c r="B40" s="35">
        <v>1</v>
      </c>
      <c r="C40" s="47" t="s">
        <v>48</v>
      </c>
      <c r="D40" s="47" t="s">
        <v>48</v>
      </c>
      <c r="E40" s="36" t="s">
        <v>116</v>
      </c>
      <c r="F40" s="36" t="s">
        <v>117</v>
      </c>
      <c r="G40" s="36" t="s">
        <v>104</v>
      </c>
      <c r="H40" s="36" t="s">
        <v>52</v>
      </c>
      <c r="I40" s="37" t="s">
        <v>35</v>
      </c>
      <c r="J40" s="38" t="s">
        <v>35</v>
      </c>
      <c r="K40" s="36" t="s">
        <v>41</v>
      </c>
      <c r="L40" s="62">
        <v>1.36</v>
      </c>
      <c r="M40" s="48" t="s">
        <v>45</v>
      </c>
      <c r="N40" s="39">
        <v>89674.5</v>
      </c>
      <c r="O40" s="31">
        <f t="shared" si="0"/>
        <v>121957.32</v>
      </c>
      <c r="P40" s="44"/>
      <c r="Q40" s="2"/>
      <c r="R40" s="2"/>
      <c r="S40" s="2"/>
      <c r="T40" s="2"/>
      <c r="U40" s="2"/>
      <c r="V40" s="29"/>
      <c r="W40" s="40">
        <f t="shared" si="3"/>
        <v>0</v>
      </c>
      <c r="X40" s="40"/>
      <c r="Y40" s="40">
        <f t="shared" si="4"/>
        <v>0</v>
      </c>
      <c r="Z40" s="45"/>
    </row>
    <row r="41" spans="1:26" ht="45.75" customHeight="1">
      <c r="A41" s="34">
        <v>33</v>
      </c>
      <c r="B41" s="35">
        <v>1</v>
      </c>
      <c r="C41" s="47" t="s">
        <v>48</v>
      </c>
      <c r="D41" s="47" t="s">
        <v>48</v>
      </c>
      <c r="E41" s="36" t="s">
        <v>118</v>
      </c>
      <c r="F41" s="36" t="s">
        <v>119</v>
      </c>
      <c r="G41" s="36" t="s">
        <v>107</v>
      </c>
      <c r="H41" s="36" t="s">
        <v>52</v>
      </c>
      <c r="I41" s="37" t="s">
        <v>35</v>
      </c>
      <c r="J41" s="38" t="s">
        <v>35</v>
      </c>
      <c r="K41" s="36" t="s">
        <v>41</v>
      </c>
      <c r="L41" s="62">
        <v>3.56</v>
      </c>
      <c r="M41" s="48" t="s">
        <v>45</v>
      </c>
      <c r="N41" s="39">
        <v>86028.95</v>
      </c>
      <c r="O41" s="31">
        <f t="shared" si="0"/>
        <v>306263.06199999998</v>
      </c>
      <c r="P41" s="44"/>
      <c r="Q41" s="2"/>
      <c r="R41" s="2"/>
      <c r="S41" s="2"/>
      <c r="T41" s="2"/>
      <c r="U41" s="2"/>
      <c r="V41" s="29"/>
      <c r="W41" s="40">
        <f t="shared" si="3"/>
        <v>0</v>
      </c>
      <c r="X41" s="40"/>
      <c r="Y41" s="40">
        <f t="shared" si="4"/>
        <v>0</v>
      </c>
      <c r="Z41" s="45"/>
    </row>
    <row r="42" spans="1:26" ht="45.75" customHeight="1">
      <c r="A42" s="34">
        <v>34</v>
      </c>
      <c r="B42" s="35">
        <v>1</v>
      </c>
      <c r="C42" s="47" t="s">
        <v>48</v>
      </c>
      <c r="D42" s="47" t="s">
        <v>48</v>
      </c>
      <c r="E42" s="36" t="s">
        <v>120</v>
      </c>
      <c r="F42" s="36" t="s">
        <v>121</v>
      </c>
      <c r="G42" s="36" t="s">
        <v>107</v>
      </c>
      <c r="H42" s="36" t="s">
        <v>52</v>
      </c>
      <c r="I42" s="37" t="s">
        <v>35</v>
      </c>
      <c r="J42" s="38" t="s">
        <v>35</v>
      </c>
      <c r="K42" s="36" t="s">
        <v>41</v>
      </c>
      <c r="L42" s="62">
        <v>8.8000000000000007</v>
      </c>
      <c r="M42" s="48" t="s">
        <v>45</v>
      </c>
      <c r="N42" s="39">
        <v>85655.95</v>
      </c>
      <c r="O42" s="31">
        <f t="shared" si="0"/>
        <v>753772.36</v>
      </c>
      <c r="P42" s="44"/>
      <c r="Q42" s="2"/>
      <c r="R42" s="2"/>
      <c r="S42" s="2"/>
      <c r="T42" s="2"/>
      <c r="U42" s="2"/>
      <c r="V42" s="29"/>
      <c r="W42" s="40">
        <f t="shared" si="3"/>
        <v>0</v>
      </c>
      <c r="X42" s="40"/>
      <c r="Y42" s="40">
        <f t="shared" si="4"/>
        <v>0</v>
      </c>
      <c r="Z42" s="45"/>
    </row>
    <row r="43" spans="1:26" ht="45.75" customHeight="1">
      <c r="A43" s="34">
        <v>35</v>
      </c>
      <c r="B43" s="35">
        <v>1</v>
      </c>
      <c r="C43" s="47" t="s">
        <v>48</v>
      </c>
      <c r="D43" s="47" t="s">
        <v>48</v>
      </c>
      <c r="E43" s="36" t="s">
        <v>122</v>
      </c>
      <c r="F43" s="36" t="s">
        <v>123</v>
      </c>
      <c r="G43" s="36" t="s">
        <v>107</v>
      </c>
      <c r="H43" s="36" t="s">
        <v>52</v>
      </c>
      <c r="I43" s="37" t="s">
        <v>35</v>
      </c>
      <c r="J43" s="38" t="s">
        <v>35</v>
      </c>
      <c r="K43" s="36" t="s">
        <v>41</v>
      </c>
      <c r="L43" s="62">
        <v>2.5299999999999998</v>
      </c>
      <c r="M43" s="48" t="s">
        <v>45</v>
      </c>
      <c r="N43" s="39">
        <v>85854.89</v>
      </c>
      <c r="O43" s="31">
        <f t="shared" si="0"/>
        <v>217212.87169999999</v>
      </c>
      <c r="P43" s="44"/>
      <c r="Q43" s="2"/>
      <c r="R43" s="2"/>
      <c r="S43" s="2"/>
      <c r="T43" s="2"/>
      <c r="U43" s="2"/>
      <c r="V43" s="29"/>
      <c r="W43" s="40">
        <f t="shared" si="3"/>
        <v>0</v>
      </c>
      <c r="X43" s="40"/>
      <c r="Y43" s="40">
        <f t="shared" si="4"/>
        <v>0</v>
      </c>
      <c r="Z43" s="45"/>
    </row>
    <row r="44" spans="1:26" ht="45.75" customHeight="1">
      <c r="A44" s="34">
        <v>36</v>
      </c>
      <c r="B44" s="35">
        <v>1</v>
      </c>
      <c r="C44" s="47" t="s">
        <v>48</v>
      </c>
      <c r="D44" s="47" t="s">
        <v>48</v>
      </c>
      <c r="E44" s="36" t="s">
        <v>124</v>
      </c>
      <c r="F44" s="36" t="s">
        <v>125</v>
      </c>
      <c r="G44" s="36" t="s">
        <v>107</v>
      </c>
      <c r="H44" s="36" t="s">
        <v>52</v>
      </c>
      <c r="I44" s="37" t="s">
        <v>35</v>
      </c>
      <c r="J44" s="38" t="s">
        <v>35</v>
      </c>
      <c r="K44" s="36" t="s">
        <v>41</v>
      </c>
      <c r="L44" s="62">
        <v>5.6</v>
      </c>
      <c r="M44" s="48" t="s">
        <v>45</v>
      </c>
      <c r="N44" s="39">
        <v>86777.61</v>
      </c>
      <c r="O44" s="31">
        <f t="shared" si="0"/>
        <v>485954.61599999998</v>
      </c>
      <c r="P44" s="44"/>
      <c r="Q44" s="2"/>
      <c r="R44" s="2"/>
      <c r="S44" s="2"/>
      <c r="T44" s="2"/>
      <c r="U44" s="2"/>
      <c r="V44" s="29"/>
      <c r="W44" s="40">
        <f t="shared" si="3"/>
        <v>0</v>
      </c>
      <c r="X44" s="40"/>
      <c r="Y44" s="40">
        <f t="shared" si="4"/>
        <v>0</v>
      </c>
      <c r="Z44" s="45"/>
    </row>
    <row r="45" spans="1:26" ht="45.75" customHeight="1">
      <c r="A45" s="34">
        <v>37</v>
      </c>
      <c r="B45" s="35">
        <v>1</v>
      </c>
      <c r="C45" s="47" t="s">
        <v>48</v>
      </c>
      <c r="D45" s="47" t="s">
        <v>48</v>
      </c>
      <c r="E45" s="36" t="s">
        <v>126</v>
      </c>
      <c r="F45" s="36" t="s">
        <v>127</v>
      </c>
      <c r="G45" s="36" t="s">
        <v>107</v>
      </c>
      <c r="H45" s="36" t="s">
        <v>52</v>
      </c>
      <c r="I45" s="37" t="s">
        <v>35</v>
      </c>
      <c r="J45" s="38" t="s">
        <v>35</v>
      </c>
      <c r="K45" s="36" t="s">
        <v>41</v>
      </c>
      <c r="L45" s="62">
        <v>4.46</v>
      </c>
      <c r="M45" s="48" t="s">
        <v>45</v>
      </c>
      <c r="N45" s="39">
        <v>85354.89</v>
      </c>
      <c r="O45" s="31">
        <f t="shared" si="0"/>
        <v>380682.80939999997</v>
      </c>
      <c r="P45" s="44"/>
      <c r="Q45" s="2"/>
      <c r="R45" s="2"/>
      <c r="S45" s="2"/>
      <c r="T45" s="2"/>
      <c r="U45" s="2"/>
      <c r="V45" s="29"/>
      <c r="W45" s="40">
        <f t="shared" si="3"/>
        <v>0</v>
      </c>
      <c r="X45" s="40"/>
      <c r="Y45" s="40">
        <f t="shared" si="4"/>
        <v>0</v>
      </c>
      <c r="Z45" s="45"/>
    </row>
    <row r="46" spans="1:26" ht="45.75" customHeight="1">
      <c r="A46" s="34">
        <v>38</v>
      </c>
      <c r="B46" s="35">
        <v>1</v>
      </c>
      <c r="C46" s="47" t="s">
        <v>48</v>
      </c>
      <c r="D46" s="47" t="s">
        <v>48</v>
      </c>
      <c r="E46" s="36" t="s">
        <v>128</v>
      </c>
      <c r="F46" s="36" t="s">
        <v>129</v>
      </c>
      <c r="G46" s="36" t="s">
        <v>107</v>
      </c>
      <c r="H46" s="36" t="s">
        <v>52</v>
      </c>
      <c r="I46" s="37" t="s">
        <v>35</v>
      </c>
      <c r="J46" s="38" t="s">
        <v>35</v>
      </c>
      <c r="K46" s="36" t="s">
        <v>41</v>
      </c>
      <c r="L46" s="62">
        <v>10.6</v>
      </c>
      <c r="M46" s="48" t="s">
        <v>45</v>
      </c>
      <c r="N46" s="39">
        <v>90194.28</v>
      </c>
      <c r="O46" s="31">
        <f t="shared" si="0"/>
        <v>956059.3679999999</v>
      </c>
      <c r="P46" s="44"/>
      <c r="Q46" s="2"/>
      <c r="R46" s="2"/>
      <c r="S46" s="2"/>
      <c r="T46" s="2"/>
      <c r="U46" s="2"/>
      <c r="V46" s="29"/>
      <c r="W46" s="40">
        <f t="shared" si="3"/>
        <v>0</v>
      </c>
      <c r="X46" s="40"/>
      <c r="Y46" s="40">
        <f t="shared" si="4"/>
        <v>0</v>
      </c>
      <c r="Z46" s="45"/>
    </row>
    <row r="47" spans="1:26" ht="45.75" customHeight="1">
      <c r="A47" s="34">
        <v>39</v>
      </c>
      <c r="B47" s="35">
        <v>1</v>
      </c>
      <c r="C47" s="47" t="s">
        <v>48</v>
      </c>
      <c r="D47" s="47" t="s">
        <v>48</v>
      </c>
      <c r="E47" s="36" t="s">
        <v>130</v>
      </c>
      <c r="F47" s="36" t="s">
        <v>131</v>
      </c>
      <c r="G47" s="36" t="s">
        <v>107</v>
      </c>
      <c r="H47" s="36" t="s">
        <v>52</v>
      </c>
      <c r="I47" s="37" t="s">
        <v>35</v>
      </c>
      <c r="J47" s="38" t="s">
        <v>35</v>
      </c>
      <c r="K47" s="36" t="s">
        <v>41</v>
      </c>
      <c r="L47" s="62">
        <v>1.8</v>
      </c>
      <c r="M47" s="48" t="s">
        <v>45</v>
      </c>
      <c r="N47" s="39">
        <v>84854.89</v>
      </c>
      <c r="O47" s="31">
        <f t="shared" si="0"/>
        <v>152738.802</v>
      </c>
      <c r="P47" s="44"/>
      <c r="Q47" s="2"/>
      <c r="R47" s="2"/>
      <c r="S47" s="2"/>
      <c r="T47" s="2"/>
      <c r="U47" s="2"/>
      <c r="V47" s="29"/>
      <c r="W47" s="40">
        <f t="shared" si="3"/>
        <v>0</v>
      </c>
      <c r="X47" s="40"/>
      <c r="Y47" s="40">
        <f t="shared" si="4"/>
        <v>0</v>
      </c>
      <c r="Z47" s="45"/>
    </row>
    <row r="48" spans="1:26" ht="45.75" customHeight="1">
      <c r="A48" s="34">
        <v>40</v>
      </c>
      <c r="B48" s="35">
        <v>1</v>
      </c>
      <c r="C48" s="47" t="s">
        <v>48</v>
      </c>
      <c r="D48" s="47" t="s">
        <v>48</v>
      </c>
      <c r="E48" s="36" t="s">
        <v>132</v>
      </c>
      <c r="F48" s="36" t="s">
        <v>133</v>
      </c>
      <c r="G48" s="36" t="s">
        <v>134</v>
      </c>
      <c r="H48" s="36" t="s">
        <v>52</v>
      </c>
      <c r="I48" s="37" t="s">
        <v>35</v>
      </c>
      <c r="J48" s="38" t="s">
        <v>35</v>
      </c>
      <c r="K48" s="36" t="s">
        <v>41</v>
      </c>
      <c r="L48" s="62">
        <v>0.5</v>
      </c>
      <c r="M48" s="48" t="s">
        <v>45</v>
      </c>
      <c r="N48" s="39">
        <v>101666.67</v>
      </c>
      <c r="O48" s="31">
        <f t="shared" si="0"/>
        <v>50833.334999999999</v>
      </c>
      <c r="P48" s="44"/>
      <c r="Q48" s="2"/>
      <c r="R48" s="2"/>
      <c r="S48" s="2"/>
      <c r="T48" s="2"/>
      <c r="U48" s="2"/>
      <c r="V48" s="29"/>
      <c r="W48" s="40">
        <f t="shared" si="3"/>
        <v>0</v>
      </c>
      <c r="X48" s="40"/>
      <c r="Y48" s="40">
        <f t="shared" si="4"/>
        <v>0</v>
      </c>
      <c r="Z48" s="45"/>
    </row>
    <row r="49" spans="1:26" ht="45.75" customHeight="1">
      <c r="A49" s="34">
        <v>41</v>
      </c>
      <c r="B49" s="35">
        <v>1</v>
      </c>
      <c r="C49" s="47" t="s">
        <v>48</v>
      </c>
      <c r="D49" s="47" t="s">
        <v>48</v>
      </c>
      <c r="E49" s="36" t="s">
        <v>135</v>
      </c>
      <c r="F49" s="36" t="s">
        <v>136</v>
      </c>
      <c r="G49" s="36" t="s">
        <v>107</v>
      </c>
      <c r="H49" s="36" t="s">
        <v>52</v>
      </c>
      <c r="I49" s="37" t="s">
        <v>35</v>
      </c>
      <c r="J49" s="38" t="s">
        <v>35</v>
      </c>
      <c r="K49" s="36" t="s">
        <v>41</v>
      </c>
      <c r="L49" s="62">
        <v>1.57</v>
      </c>
      <c r="M49" s="48" t="s">
        <v>45</v>
      </c>
      <c r="N49" s="39">
        <v>89189.6</v>
      </c>
      <c r="O49" s="31">
        <f t="shared" si="0"/>
        <v>140027.67200000002</v>
      </c>
      <c r="P49" s="44"/>
      <c r="Q49" s="2"/>
      <c r="R49" s="2"/>
      <c r="S49" s="2"/>
      <c r="T49" s="2"/>
      <c r="U49" s="2"/>
      <c r="V49" s="29"/>
      <c r="W49" s="40">
        <f t="shared" si="3"/>
        <v>0</v>
      </c>
      <c r="X49" s="40"/>
      <c r="Y49" s="40">
        <f t="shared" si="4"/>
        <v>0</v>
      </c>
      <c r="Z49" s="45"/>
    </row>
    <row r="50" spans="1:26" ht="45.75" customHeight="1">
      <c r="A50" s="34">
        <v>42</v>
      </c>
      <c r="B50" s="35">
        <v>1</v>
      </c>
      <c r="C50" s="47" t="s">
        <v>48</v>
      </c>
      <c r="D50" s="47" t="s">
        <v>48</v>
      </c>
      <c r="E50" s="36" t="s">
        <v>137</v>
      </c>
      <c r="F50" s="36" t="s">
        <v>138</v>
      </c>
      <c r="G50" s="36" t="s">
        <v>139</v>
      </c>
      <c r="H50" s="36" t="s">
        <v>52</v>
      </c>
      <c r="I50" s="37" t="s">
        <v>35</v>
      </c>
      <c r="J50" s="38" t="s">
        <v>35</v>
      </c>
      <c r="K50" s="36" t="s">
        <v>41</v>
      </c>
      <c r="L50" s="62">
        <v>0.3</v>
      </c>
      <c r="M50" s="48" t="s">
        <v>45</v>
      </c>
      <c r="N50" s="39">
        <v>401952.86</v>
      </c>
      <c r="O50" s="31">
        <f t="shared" si="0"/>
        <v>120585.85799999999</v>
      </c>
      <c r="P50" s="44"/>
      <c r="Q50" s="2"/>
      <c r="R50" s="2"/>
      <c r="S50" s="2"/>
      <c r="T50" s="2"/>
      <c r="U50" s="2"/>
      <c r="V50" s="29"/>
      <c r="W50" s="40">
        <f t="shared" si="3"/>
        <v>0</v>
      </c>
      <c r="X50" s="40"/>
      <c r="Y50" s="40">
        <f t="shared" si="4"/>
        <v>0</v>
      </c>
      <c r="Z50" s="45"/>
    </row>
    <row r="51" spans="1:26" ht="45.75" customHeight="1">
      <c r="A51" s="34">
        <v>43</v>
      </c>
      <c r="B51" s="35">
        <v>1</v>
      </c>
      <c r="C51" s="47" t="s">
        <v>48</v>
      </c>
      <c r="D51" s="47" t="s">
        <v>48</v>
      </c>
      <c r="E51" s="36" t="s">
        <v>140</v>
      </c>
      <c r="F51" s="36" t="s">
        <v>141</v>
      </c>
      <c r="G51" s="36" t="s">
        <v>139</v>
      </c>
      <c r="H51" s="36" t="s">
        <v>52</v>
      </c>
      <c r="I51" s="37" t="s">
        <v>35</v>
      </c>
      <c r="J51" s="38" t="s">
        <v>35</v>
      </c>
      <c r="K51" s="36" t="s">
        <v>41</v>
      </c>
      <c r="L51" s="62">
        <v>0.16</v>
      </c>
      <c r="M51" s="48" t="s">
        <v>45</v>
      </c>
      <c r="N51" s="39">
        <v>424947.98</v>
      </c>
      <c r="O51" s="31">
        <f t="shared" si="0"/>
        <v>67991.676800000001</v>
      </c>
      <c r="P51" s="44"/>
      <c r="Q51" s="2"/>
      <c r="R51" s="2"/>
      <c r="S51" s="2"/>
      <c r="T51" s="2"/>
      <c r="U51" s="2"/>
      <c r="V51" s="29"/>
      <c r="W51" s="40">
        <f t="shared" si="3"/>
        <v>0</v>
      </c>
      <c r="X51" s="40"/>
      <c r="Y51" s="40">
        <f t="shared" si="4"/>
        <v>0</v>
      </c>
      <c r="Z51" s="45"/>
    </row>
    <row r="52" spans="1:26" ht="45.75" customHeight="1">
      <c r="A52" s="34">
        <v>44</v>
      </c>
      <c r="B52" s="35">
        <v>1</v>
      </c>
      <c r="C52" s="47" t="s">
        <v>48</v>
      </c>
      <c r="D52" s="47" t="s">
        <v>48</v>
      </c>
      <c r="E52" s="36" t="s">
        <v>142</v>
      </c>
      <c r="F52" s="36" t="s">
        <v>143</v>
      </c>
      <c r="G52" s="36" t="s">
        <v>139</v>
      </c>
      <c r="H52" s="36" t="s">
        <v>52</v>
      </c>
      <c r="I52" s="37" t="s">
        <v>35</v>
      </c>
      <c r="J52" s="38" t="s">
        <v>35</v>
      </c>
      <c r="K52" s="36" t="s">
        <v>41</v>
      </c>
      <c r="L52" s="62">
        <v>1.86</v>
      </c>
      <c r="M52" s="48" t="s">
        <v>45</v>
      </c>
      <c r="N52" s="39">
        <v>446804.04</v>
      </c>
      <c r="O52" s="31">
        <f t="shared" si="0"/>
        <v>831055.51439999999</v>
      </c>
      <c r="P52" s="44"/>
      <c r="Q52" s="2"/>
      <c r="R52" s="2"/>
      <c r="S52" s="2"/>
      <c r="T52" s="2"/>
      <c r="U52" s="2"/>
      <c r="V52" s="29"/>
      <c r="W52" s="40">
        <f t="shared" si="3"/>
        <v>0</v>
      </c>
      <c r="X52" s="40"/>
      <c r="Y52" s="40">
        <f t="shared" si="4"/>
        <v>0</v>
      </c>
      <c r="Z52" s="45"/>
    </row>
    <row r="53" spans="1:26" ht="45.75" customHeight="1">
      <c r="A53" s="34">
        <v>45</v>
      </c>
      <c r="B53" s="35">
        <v>1</v>
      </c>
      <c r="C53" s="47" t="s">
        <v>48</v>
      </c>
      <c r="D53" s="47" t="s">
        <v>48</v>
      </c>
      <c r="E53" s="36" t="s">
        <v>144</v>
      </c>
      <c r="F53" s="36" t="s">
        <v>145</v>
      </c>
      <c r="G53" s="36" t="s">
        <v>146</v>
      </c>
      <c r="H53" s="36" t="s">
        <v>52</v>
      </c>
      <c r="I53" s="37" t="s">
        <v>35</v>
      </c>
      <c r="J53" s="38" t="s">
        <v>35</v>
      </c>
      <c r="K53" s="36" t="s">
        <v>41</v>
      </c>
      <c r="L53" s="62">
        <v>3.55</v>
      </c>
      <c r="M53" s="48" t="s">
        <v>45</v>
      </c>
      <c r="N53" s="39">
        <v>91558.59</v>
      </c>
      <c r="O53" s="31">
        <f t="shared" si="0"/>
        <v>325032.99449999997</v>
      </c>
      <c r="P53" s="44"/>
      <c r="Q53" s="2"/>
      <c r="R53" s="2"/>
      <c r="S53" s="2"/>
      <c r="T53" s="2"/>
      <c r="U53" s="2"/>
      <c r="V53" s="29"/>
      <c r="W53" s="40">
        <f t="shared" si="3"/>
        <v>0</v>
      </c>
      <c r="X53" s="40"/>
      <c r="Y53" s="40">
        <f t="shared" si="4"/>
        <v>0</v>
      </c>
      <c r="Z53" s="45"/>
    </row>
    <row r="54" spans="1:26" ht="45.75" customHeight="1">
      <c r="A54" s="34">
        <v>46</v>
      </c>
      <c r="B54" s="35">
        <v>1</v>
      </c>
      <c r="C54" s="47" t="s">
        <v>48</v>
      </c>
      <c r="D54" s="47" t="s">
        <v>48</v>
      </c>
      <c r="E54" s="36" t="s">
        <v>147</v>
      </c>
      <c r="F54" s="36" t="s">
        <v>148</v>
      </c>
      <c r="G54" s="36" t="s">
        <v>146</v>
      </c>
      <c r="H54" s="36" t="s">
        <v>52</v>
      </c>
      <c r="I54" s="37" t="s">
        <v>35</v>
      </c>
      <c r="J54" s="38" t="s">
        <v>35</v>
      </c>
      <c r="K54" s="36" t="s">
        <v>41</v>
      </c>
      <c r="L54" s="62">
        <v>1.34</v>
      </c>
      <c r="M54" s="48" t="s">
        <v>45</v>
      </c>
      <c r="N54" s="39">
        <v>92305.919999999998</v>
      </c>
      <c r="O54" s="31">
        <f t="shared" si="0"/>
        <v>123689.93280000001</v>
      </c>
      <c r="P54" s="44"/>
      <c r="Q54" s="2"/>
      <c r="R54" s="2"/>
      <c r="S54" s="2"/>
      <c r="T54" s="2"/>
      <c r="U54" s="2"/>
      <c r="V54" s="29"/>
      <c r="W54" s="40">
        <f t="shared" si="3"/>
        <v>0</v>
      </c>
      <c r="X54" s="40"/>
      <c r="Y54" s="40">
        <f t="shared" si="4"/>
        <v>0</v>
      </c>
      <c r="Z54" s="45"/>
    </row>
    <row r="55" spans="1:26" ht="45.75" customHeight="1">
      <c r="A55" s="34">
        <v>47</v>
      </c>
      <c r="B55" s="35">
        <v>1</v>
      </c>
      <c r="C55" s="47" t="s">
        <v>48</v>
      </c>
      <c r="D55" s="47" t="s">
        <v>48</v>
      </c>
      <c r="E55" s="36" t="s">
        <v>149</v>
      </c>
      <c r="F55" s="36" t="s">
        <v>150</v>
      </c>
      <c r="G55" s="36" t="s">
        <v>146</v>
      </c>
      <c r="H55" s="36" t="s">
        <v>52</v>
      </c>
      <c r="I55" s="37" t="s">
        <v>35</v>
      </c>
      <c r="J55" s="38" t="s">
        <v>35</v>
      </c>
      <c r="K55" s="36" t="s">
        <v>41</v>
      </c>
      <c r="L55" s="62">
        <v>0.17</v>
      </c>
      <c r="M55" s="48" t="s">
        <v>45</v>
      </c>
      <c r="N55" s="39">
        <v>96662.21</v>
      </c>
      <c r="O55" s="31">
        <f t="shared" si="0"/>
        <v>16432.575700000001</v>
      </c>
      <c r="P55" s="44"/>
      <c r="Q55" s="2"/>
      <c r="R55" s="2"/>
      <c r="S55" s="2"/>
      <c r="T55" s="2"/>
      <c r="U55" s="2"/>
      <c r="V55" s="29"/>
      <c r="W55" s="40">
        <f t="shared" si="3"/>
        <v>0</v>
      </c>
      <c r="X55" s="40"/>
      <c r="Y55" s="40">
        <f t="shared" si="4"/>
        <v>0</v>
      </c>
      <c r="Z55" s="45"/>
    </row>
    <row r="56" spans="1:26" ht="45.75" customHeight="1">
      <c r="A56" s="34">
        <v>48</v>
      </c>
      <c r="B56" s="35">
        <v>1</v>
      </c>
      <c r="C56" s="47" t="s">
        <v>48</v>
      </c>
      <c r="D56" s="47" t="s">
        <v>48</v>
      </c>
      <c r="E56" s="36" t="s">
        <v>151</v>
      </c>
      <c r="F56" s="36" t="s">
        <v>152</v>
      </c>
      <c r="G56" s="36" t="s">
        <v>146</v>
      </c>
      <c r="H56" s="36" t="s">
        <v>52</v>
      </c>
      <c r="I56" s="37" t="s">
        <v>35</v>
      </c>
      <c r="J56" s="38" t="s">
        <v>35</v>
      </c>
      <c r="K56" s="36" t="s">
        <v>41</v>
      </c>
      <c r="L56" s="62">
        <v>0.1</v>
      </c>
      <c r="M56" s="48" t="s">
        <v>45</v>
      </c>
      <c r="N56" s="39">
        <v>94096.24</v>
      </c>
      <c r="O56" s="31">
        <f t="shared" si="0"/>
        <v>9409.6240000000016</v>
      </c>
      <c r="P56" s="44"/>
      <c r="Q56" s="2"/>
      <c r="R56" s="2"/>
      <c r="S56" s="2"/>
      <c r="T56" s="2"/>
      <c r="U56" s="2"/>
      <c r="V56" s="29"/>
      <c r="W56" s="40">
        <f t="shared" si="3"/>
        <v>0</v>
      </c>
      <c r="X56" s="40"/>
      <c r="Y56" s="40">
        <f t="shared" si="4"/>
        <v>0</v>
      </c>
      <c r="Z56" s="45"/>
    </row>
    <row r="57" spans="1:26" ht="45.75" customHeight="1">
      <c r="A57" s="34">
        <v>49</v>
      </c>
      <c r="B57" s="35">
        <v>1</v>
      </c>
      <c r="C57" s="47" t="s">
        <v>48</v>
      </c>
      <c r="D57" s="47" t="s">
        <v>48</v>
      </c>
      <c r="E57" s="36" t="s">
        <v>153</v>
      </c>
      <c r="F57" s="36" t="s">
        <v>154</v>
      </c>
      <c r="G57" s="36" t="s">
        <v>155</v>
      </c>
      <c r="H57" s="36" t="s">
        <v>52</v>
      </c>
      <c r="I57" s="37" t="s">
        <v>35</v>
      </c>
      <c r="J57" s="38" t="s">
        <v>35</v>
      </c>
      <c r="K57" s="36" t="s">
        <v>41</v>
      </c>
      <c r="L57" s="62">
        <v>0.71</v>
      </c>
      <c r="M57" s="48" t="s">
        <v>45</v>
      </c>
      <c r="N57" s="39">
        <v>93233.94</v>
      </c>
      <c r="O57" s="31">
        <f t="shared" si="0"/>
        <v>66196.097399999999</v>
      </c>
      <c r="P57" s="44"/>
      <c r="Q57" s="2"/>
      <c r="R57" s="2"/>
      <c r="S57" s="2"/>
      <c r="T57" s="2"/>
      <c r="U57" s="2"/>
      <c r="V57" s="29"/>
      <c r="W57" s="40">
        <f t="shared" si="3"/>
        <v>0</v>
      </c>
      <c r="X57" s="40"/>
      <c r="Y57" s="40">
        <f t="shared" si="4"/>
        <v>0</v>
      </c>
      <c r="Z57" s="45"/>
    </row>
    <row r="58" spans="1:26" ht="45.75" customHeight="1">
      <c r="A58" s="34">
        <v>50</v>
      </c>
      <c r="B58" s="35">
        <v>1</v>
      </c>
      <c r="C58" s="47" t="s">
        <v>48</v>
      </c>
      <c r="D58" s="47" t="s">
        <v>48</v>
      </c>
      <c r="E58" s="36" t="s">
        <v>156</v>
      </c>
      <c r="F58" s="36" t="s">
        <v>157</v>
      </c>
      <c r="G58" s="36" t="s">
        <v>155</v>
      </c>
      <c r="H58" s="36" t="s">
        <v>52</v>
      </c>
      <c r="I58" s="37" t="s">
        <v>35</v>
      </c>
      <c r="J58" s="38" t="s">
        <v>35</v>
      </c>
      <c r="K58" s="36" t="s">
        <v>41</v>
      </c>
      <c r="L58" s="62">
        <v>0.05</v>
      </c>
      <c r="M58" s="48" t="s">
        <v>45</v>
      </c>
      <c r="N58" s="39">
        <v>80400.61</v>
      </c>
      <c r="O58" s="31">
        <f t="shared" si="0"/>
        <v>4020.0305000000003</v>
      </c>
      <c r="P58" s="44"/>
      <c r="Q58" s="2"/>
      <c r="R58" s="2"/>
      <c r="S58" s="2"/>
      <c r="T58" s="2"/>
      <c r="U58" s="2"/>
      <c r="V58" s="29"/>
      <c r="W58" s="40">
        <f t="shared" si="3"/>
        <v>0</v>
      </c>
      <c r="X58" s="40"/>
      <c r="Y58" s="40">
        <f t="shared" si="4"/>
        <v>0</v>
      </c>
      <c r="Z58" s="45"/>
    </row>
    <row r="59" spans="1:26" ht="45.75" customHeight="1">
      <c r="A59" s="34">
        <v>51</v>
      </c>
      <c r="B59" s="35">
        <v>1</v>
      </c>
      <c r="C59" s="47" t="s">
        <v>48</v>
      </c>
      <c r="D59" s="47" t="s">
        <v>48</v>
      </c>
      <c r="E59" s="36" t="s">
        <v>158</v>
      </c>
      <c r="F59" s="36" t="s">
        <v>159</v>
      </c>
      <c r="G59" s="36" t="s">
        <v>155</v>
      </c>
      <c r="H59" s="36" t="s">
        <v>52</v>
      </c>
      <c r="I59" s="37" t="s">
        <v>35</v>
      </c>
      <c r="J59" s="38" t="s">
        <v>35</v>
      </c>
      <c r="K59" s="36" t="s">
        <v>41</v>
      </c>
      <c r="L59" s="62">
        <v>1.37</v>
      </c>
      <c r="M59" s="48" t="s">
        <v>45</v>
      </c>
      <c r="N59" s="39">
        <v>79777.61</v>
      </c>
      <c r="O59" s="31">
        <f t="shared" si="0"/>
        <v>109295.32570000002</v>
      </c>
      <c r="P59" s="44"/>
      <c r="Q59" s="2"/>
      <c r="R59" s="2"/>
      <c r="S59" s="2"/>
      <c r="T59" s="2"/>
      <c r="U59" s="2"/>
      <c r="V59" s="29"/>
      <c r="W59" s="40">
        <f t="shared" si="3"/>
        <v>0</v>
      </c>
      <c r="X59" s="40"/>
      <c r="Y59" s="40">
        <f t="shared" si="4"/>
        <v>0</v>
      </c>
      <c r="Z59" s="45"/>
    </row>
    <row r="60" spans="1:26" ht="45.75" customHeight="1">
      <c r="A60" s="34">
        <v>52</v>
      </c>
      <c r="B60" s="35">
        <v>1</v>
      </c>
      <c r="C60" s="47" t="s">
        <v>48</v>
      </c>
      <c r="D60" s="47" t="s">
        <v>48</v>
      </c>
      <c r="E60" s="36" t="s">
        <v>160</v>
      </c>
      <c r="F60" s="36" t="s">
        <v>161</v>
      </c>
      <c r="G60" s="36" t="s">
        <v>155</v>
      </c>
      <c r="H60" s="36" t="s">
        <v>52</v>
      </c>
      <c r="I60" s="37" t="s">
        <v>35</v>
      </c>
      <c r="J60" s="38" t="s">
        <v>35</v>
      </c>
      <c r="K60" s="36" t="s">
        <v>41</v>
      </c>
      <c r="L60" s="62">
        <v>0.75</v>
      </c>
      <c r="M60" s="48" t="s">
        <v>45</v>
      </c>
      <c r="N60" s="39">
        <v>76116.960000000006</v>
      </c>
      <c r="O60" s="31">
        <f t="shared" si="0"/>
        <v>57087.72</v>
      </c>
      <c r="P60" s="44"/>
      <c r="Q60" s="2"/>
      <c r="R60" s="2"/>
      <c r="S60" s="2"/>
      <c r="T60" s="2"/>
      <c r="U60" s="2"/>
      <c r="V60" s="29"/>
      <c r="W60" s="40">
        <f t="shared" si="3"/>
        <v>0</v>
      </c>
      <c r="X60" s="40"/>
      <c r="Y60" s="40">
        <f t="shared" si="4"/>
        <v>0</v>
      </c>
      <c r="Z60" s="45"/>
    </row>
    <row r="61" spans="1:26" ht="45.75" customHeight="1">
      <c r="A61" s="34">
        <v>53</v>
      </c>
      <c r="B61" s="35">
        <v>1</v>
      </c>
      <c r="C61" s="47" t="s">
        <v>48</v>
      </c>
      <c r="D61" s="47" t="s">
        <v>48</v>
      </c>
      <c r="E61" s="36" t="s">
        <v>162</v>
      </c>
      <c r="F61" s="36" t="s">
        <v>163</v>
      </c>
      <c r="G61" s="36" t="s">
        <v>155</v>
      </c>
      <c r="H61" s="36" t="s">
        <v>52</v>
      </c>
      <c r="I61" s="37" t="s">
        <v>35</v>
      </c>
      <c r="J61" s="38" t="s">
        <v>35</v>
      </c>
      <c r="K61" s="36" t="s">
        <v>41</v>
      </c>
      <c r="L61" s="62">
        <v>0.76</v>
      </c>
      <c r="M61" s="48" t="s">
        <v>45</v>
      </c>
      <c r="N61" s="39">
        <v>75816.960000000006</v>
      </c>
      <c r="O61" s="31">
        <f t="shared" si="0"/>
        <v>57620.889600000002</v>
      </c>
      <c r="P61" s="44"/>
      <c r="Q61" s="2"/>
      <c r="R61" s="2"/>
      <c r="S61" s="2"/>
      <c r="T61" s="2"/>
      <c r="U61" s="2"/>
      <c r="V61" s="29"/>
      <c r="W61" s="40">
        <f t="shared" si="3"/>
        <v>0</v>
      </c>
      <c r="X61" s="40"/>
      <c r="Y61" s="40">
        <f t="shared" si="4"/>
        <v>0</v>
      </c>
      <c r="Z61" s="45"/>
    </row>
    <row r="62" spans="1:26" ht="45.75" customHeight="1">
      <c r="A62" s="34">
        <v>54</v>
      </c>
      <c r="B62" s="35">
        <v>1</v>
      </c>
      <c r="C62" s="47" t="s">
        <v>48</v>
      </c>
      <c r="D62" s="47" t="s">
        <v>48</v>
      </c>
      <c r="E62" s="36" t="s">
        <v>164</v>
      </c>
      <c r="F62" s="36" t="s">
        <v>165</v>
      </c>
      <c r="G62" s="36" t="s">
        <v>155</v>
      </c>
      <c r="H62" s="36" t="s">
        <v>52</v>
      </c>
      <c r="I62" s="37" t="s">
        <v>35</v>
      </c>
      <c r="J62" s="38" t="s">
        <v>35</v>
      </c>
      <c r="K62" s="36" t="s">
        <v>41</v>
      </c>
      <c r="L62" s="62">
        <v>1.47</v>
      </c>
      <c r="M62" s="48" t="s">
        <v>45</v>
      </c>
      <c r="N62" s="39">
        <v>75866.960000000006</v>
      </c>
      <c r="O62" s="31">
        <f t="shared" si="0"/>
        <v>111524.43120000001</v>
      </c>
      <c r="P62" s="44"/>
      <c r="Q62" s="2"/>
      <c r="R62" s="2"/>
      <c r="S62" s="2"/>
      <c r="T62" s="2"/>
      <c r="U62" s="2"/>
      <c r="V62" s="29"/>
      <c r="W62" s="40">
        <f t="shared" si="3"/>
        <v>0</v>
      </c>
      <c r="X62" s="40"/>
      <c r="Y62" s="40">
        <f t="shared" si="4"/>
        <v>0</v>
      </c>
      <c r="Z62" s="45"/>
    </row>
    <row r="63" spans="1:26" ht="45.75" customHeight="1">
      <c r="A63" s="34">
        <v>55</v>
      </c>
      <c r="B63" s="35">
        <v>1</v>
      </c>
      <c r="C63" s="47" t="s">
        <v>48</v>
      </c>
      <c r="D63" s="47" t="s">
        <v>48</v>
      </c>
      <c r="E63" s="36" t="s">
        <v>166</v>
      </c>
      <c r="F63" s="36" t="s">
        <v>167</v>
      </c>
      <c r="G63" s="36" t="s">
        <v>168</v>
      </c>
      <c r="H63" s="36" t="s">
        <v>52</v>
      </c>
      <c r="I63" s="37" t="s">
        <v>35</v>
      </c>
      <c r="J63" s="38" t="s">
        <v>35</v>
      </c>
      <c r="K63" s="36" t="s">
        <v>41</v>
      </c>
      <c r="L63" s="62">
        <v>3.75</v>
      </c>
      <c r="M63" s="48" t="s">
        <v>45</v>
      </c>
      <c r="N63" s="39">
        <v>75866.960000000006</v>
      </c>
      <c r="O63" s="31">
        <f t="shared" si="0"/>
        <v>284501.10000000003</v>
      </c>
      <c r="P63" s="44"/>
      <c r="Q63" s="2"/>
      <c r="R63" s="2"/>
      <c r="S63" s="2"/>
      <c r="T63" s="2"/>
      <c r="U63" s="2"/>
      <c r="V63" s="29"/>
      <c r="W63" s="40">
        <f t="shared" si="3"/>
        <v>0</v>
      </c>
      <c r="X63" s="40"/>
      <c r="Y63" s="40">
        <f t="shared" si="4"/>
        <v>0</v>
      </c>
      <c r="Z63" s="45"/>
    </row>
    <row r="64" spans="1:26" ht="45.75" customHeight="1">
      <c r="A64" s="34">
        <v>56</v>
      </c>
      <c r="B64" s="35">
        <v>1</v>
      </c>
      <c r="C64" s="47" t="s">
        <v>48</v>
      </c>
      <c r="D64" s="47" t="s">
        <v>48</v>
      </c>
      <c r="E64" s="36" t="s">
        <v>169</v>
      </c>
      <c r="F64" s="36" t="s">
        <v>170</v>
      </c>
      <c r="G64" s="36" t="s">
        <v>155</v>
      </c>
      <c r="H64" s="36" t="s">
        <v>52</v>
      </c>
      <c r="I64" s="37" t="s">
        <v>35</v>
      </c>
      <c r="J64" s="38" t="s">
        <v>35</v>
      </c>
      <c r="K64" s="36" t="s">
        <v>41</v>
      </c>
      <c r="L64" s="62">
        <v>2.08</v>
      </c>
      <c r="M64" s="48" t="s">
        <v>45</v>
      </c>
      <c r="N64" s="39">
        <v>75825.289999999994</v>
      </c>
      <c r="O64" s="31">
        <f t="shared" si="0"/>
        <v>157716.60319999998</v>
      </c>
      <c r="P64" s="44"/>
      <c r="Q64" s="2"/>
      <c r="R64" s="2"/>
      <c r="S64" s="2"/>
      <c r="T64" s="2"/>
      <c r="U64" s="2"/>
      <c r="V64" s="29"/>
      <c r="W64" s="40">
        <f t="shared" si="3"/>
        <v>0</v>
      </c>
      <c r="X64" s="40"/>
      <c r="Y64" s="40">
        <f t="shared" si="4"/>
        <v>0</v>
      </c>
      <c r="Z64" s="45"/>
    </row>
    <row r="65" spans="1:26" ht="45.75" customHeight="1">
      <c r="A65" s="34">
        <v>57</v>
      </c>
      <c r="B65" s="35">
        <v>1</v>
      </c>
      <c r="C65" s="47" t="s">
        <v>48</v>
      </c>
      <c r="D65" s="47" t="s">
        <v>48</v>
      </c>
      <c r="E65" s="36" t="s">
        <v>171</v>
      </c>
      <c r="F65" s="36" t="s">
        <v>172</v>
      </c>
      <c r="G65" s="36" t="s">
        <v>155</v>
      </c>
      <c r="H65" s="36" t="s">
        <v>52</v>
      </c>
      <c r="I65" s="37" t="s">
        <v>35</v>
      </c>
      <c r="J65" s="38" t="s">
        <v>35</v>
      </c>
      <c r="K65" s="36" t="s">
        <v>41</v>
      </c>
      <c r="L65" s="62">
        <v>0.8</v>
      </c>
      <c r="M65" s="48" t="s">
        <v>45</v>
      </c>
      <c r="N65" s="39">
        <v>75866.960000000006</v>
      </c>
      <c r="O65" s="31">
        <f t="shared" si="0"/>
        <v>60693.568000000007</v>
      </c>
      <c r="P65" s="44"/>
      <c r="Q65" s="2"/>
      <c r="R65" s="2"/>
      <c r="S65" s="2"/>
      <c r="T65" s="2"/>
      <c r="U65" s="2"/>
      <c r="V65" s="29"/>
      <c r="W65" s="40">
        <f t="shared" si="3"/>
        <v>0</v>
      </c>
      <c r="X65" s="40"/>
      <c r="Y65" s="40">
        <f t="shared" si="4"/>
        <v>0</v>
      </c>
      <c r="Z65" s="45"/>
    </row>
    <row r="66" spans="1:26" ht="45.75" customHeight="1">
      <c r="A66" s="34">
        <v>58</v>
      </c>
      <c r="B66" s="35">
        <v>1</v>
      </c>
      <c r="C66" s="47" t="s">
        <v>48</v>
      </c>
      <c r="D66" s="47" t="s">
        <v>48</v>
      </c>
      <c r="E66" s="36" t="s">
        <v>173</v>
      </c>
      <c r="F66" s="36" t="s">
        <v>174</v>
      </c>
      <c r="G66" s="36" t="s">
        <v>155</v>
      </c>
      <c r="H66" s="36" t="s">
        <v>52</v>
      </c>
      <c r="I66" s="37" t="s">
        <v>35</v>
      </c>
      <c r="J66" s="38" t="s">
        <v>35</v>
      </c>
      <c r="K66" s="36" t="s">
        <v>41</v>
      </c>
      <c r="L66" s="62">
        <v>0.43</v>
      </c>
      <c r="M66" s="48" t="s">
        <v>45</v>
      </c>
      <c r="N66" s="39">
        <v>77734.61</v>
      </c>
      <c r="O66" s="31">
        <f t="shared" si="0"/>
        <v>33425.882299999997</v>
      </c>
      <c r="P66" s="44"/>
      <c r="Q66" s="2"/>
      <c r="R66" s="2"/>
      <c r="S66" s="2"/>
      <c r="T66" s="2"/>
      <c r="U66" s="2"/>
      <c r="V66" s="29"/>
      <c r="W66" s="40">
        <f t="shared" si="3"/>
        <v>0</v>
      </c>
      <c r="X66" s="40"/>
      <c r="Y66" s="40">
        <f t="shared" si="4"/>
        <v>0</v>
      </c>
      <c r="Z66" s="45"/>
    </row>
    <row r="67" spans="1:26" ht="45.75" customHeight="1">
      <c r="A67" s="34">
        <v>59</v>
      </c>
      <c r="B67" s="35">
        <v>1</v>
      </c>
      <c r="C67" s="47" t="s">
        <v>48</v>
      </c>
      <c r="D67" s="47" t="s">
        <v>48</v>
      </c>
      <c r="E67" s="36" t="s">
        <v>175</v>
      </c>
      <c r="F67" s="36" t="s">
        <v>176</v>
      </c>
      <c r="G67" s="36" t="s">
        <v>155</v>
      </c>
      <c r="H67" s="36" t="s">
        <v>52</v>
      </c>
      <c r="I67" s="37" t="s">
        <v>35</v>
      </c>
      <c r="J67" s="38" t="s">
        <v>35</v>
      </c>
      <c r="K67" s="36" t="s">
        <v>41</v>
      </c>
      <c r="L67" s="62">
        <v>2.4</v>
      </c>
      <c r="M67" s="48" t="s">
        <v>45</v>
      </c>
      <c r="N67" s="39">
        <v>77734.61</v>
      </c>
      <c r="O67" s="31">
        <f t="shared" si="0"/>
        <v>186563.06399999998</v>
      </c>
      <c r="P67" s="44"/>
      <c r="Q67" s="2"/>
      <c r="R67" s="2"/>
      <c r="S67" s="2"/>
      <c r="T67" s="2"/>
      <c r="U67" s="2"/>
      <c r="V67" s="29"/>
      <c r="W67" s="40">
        <f t="shared" si="3"/>
        <v>0</v>
      </c>
      <c r="X67" s="40"/>
      <c r="Y67" s="40">
        <f t="shared" si="4"/>
        <v>0</v>
      </c>
      <c r="Z67" s="45"/>
    </row>
    <row r="68" spans="1:26" ht="45.75" customHeight="1">
      <c r="A68" s="34">
        <v>60</v>
      </c>
      <c r="B68" s="35">
        <v>1</v>
      </c>
      <c r="C68" s="47" t="s">
        <v>48</v>
      </c>
      <c r="D68" s="47" t="s">
        <v>48</v>
      </c>
      <c r="E68" s="36" t="s">
        <v>177</v>
      </c>
      <c r="F68" s="36" t="s">
        <v>178</v>
      </c>
      <c r="G68" s="36" t="s">
        <v>155</v>
      </c>
      <c r="H68" s="36" t="s">
        <v>52</v>
      </c>
      <c r="I68" s="37" t="s">
        <v>35</v>
      </c>
      <c r="J68" s="38" t="s">
        <v>35</v>
      </c>
      <c r="K68" s="36" t="s">
        <v>41</v>
      </c>
      <c r="L68" s="62">
        <v>1.1000000000000001</v>
      </c>
      <c r="M68" s="48" t="s">
        <v>45</v>
      </c>
      <c r="N68" s="39">
        <v>83152.61</v>
      </c>
      <c r="O68" s="31">
        <f t="shared" si="0"/>
        <v>91467.871000000014</v>
      </c>
      <c r="P68" s="44"/>
      <c r="Q68" s="2"/>
      <c r="R68" s="2"/>
      <c r="S68" s="2"/>
      <c r="T68" s="2"/>
      <c r="U68" s="2"/>
      <c r="V68" s="29"/>
      <c r="W68" s="40">
        <f t="shared" si="3"/>
        <v>0</v>
      </c>
      <c r="X68" s="40"/>
      <c r="Y68" s="40">
        <f t="shared" si="4"/>
        <v>0</v>
      </c>
      <c r="Z68" s="45"/>
    </row>
    <row r="69" spans="1:26" ht="45.75" customHeight="1">
      <c r="A69" s="34">
        <v>61</v>
      </c>
      <c r="B69" s="35">
        <v>1</v>
      </c>
      <c r="C69" s="47" t="s">
        <v>48</v>
      </c>
      <c r="D69" s="47" t="s">
        <v>48</v>
      </c>
      <c r="E69" s="36" t="s">
        <v>179</v>
      </c>
      <c r="F69" s="36" t="s">
        <v>180</v>
      </c>
      <c r="G69" s="36" t="s">
        <v>155</v>
      </c>
      <c r="H69" s="36" t="s">
        <v>52</v>
      </c>
      <c r="I69" s="37" t="s">
        <v>35</v>
      </c>
      <c r="J69" s="38" t="s">
        <v>35</v>
      </c>
      <c r="K69" s="36" t="s">
        <v>41</v>
      </c>
      <c r="L69" s="62">
        <v>0.2</v>
      </c>
      <c r="M69" s="48" t="s">
        <v>45</v>
      </c>
      <c r="N69" s="39">
        <v>86333.34</v>
      </c>
      <c r="O69" s="31">
        <f t="shared" si="0"/>
        <v>17266.668000000001</v>
      </c>
      <c r="P69" s="44"/>
      <c r="Q69" s="2"/>
      <c r="R69" s="2"/>
      <c r="S69" s="2"/>
      <c r="T69" s="2"/>
      <c r="U69" s="2"/>
      <c r="V69" s="29"/>
      <c r="W69" s="40">
        <f t="shared" si="3"/>
        <v>0</v>
      </c>
      <c r="X69" s="40"/>
      <c r="Y69" s="40">
        <f t="shared" si="4"/>
        <v>0</v>
      </c>
      <c r="Z69" s="45"/>
    </row>
    <row r="70" spans="1:26" ht="45.75" customHeight="1">
      <c r="A70" s="34">
        <v>62</v>
      </c>
      <c r="B70" s="35">
        <v>1</v>
      </c>
      <c r="C70" s="47" t="s">
        <v>48</v>
      </c>
      <c r="D70" s="47" t="s">
        <v>48</v>
      </c>
      <c r="E70" s="36" t="s">
        <v>181</v>
      </c>
      <c r="F70" s="36" t="s">
        <v>182</v>
      </c>
      <c r="G70" s="36" t="s">
        <v>183</v>
      </c>
      <c r="H70" s="36" t="s">
        <v>52</v>
      </c>
      <c r="I70" s="37" t="s">
        <v>35</v>
      </c>
      <c r="J70" s="38" t="s">
        <v>35</v>
      </c>
      <c r="K70" s="36" t="s">
        <v>41</v>
      </c>
      <c r="L70" s="62">
        <v>2.5</v>
      </c>
      <c r="M70" s="48" t="s">
        <v>45</v>
      </c>
      <c r="N70" s="39">
        <v>85073.96</v>
      </c>
      <c r="O70" s="31">
        <f t="shared" si="0"/>
        <v>212684.90000000002</v>
      </c>
      <c r="P70" s="44"/>
      <c r="Q70" s="2"/>
      <c r="R70" s="2"/>
      <c r="S70" s="2"/>
      <c r="T70" s="2"/>
      <c r="U70" s="2"/>
      <c r="V70" s="29"/>
      <c r="W70" s="40">
        <f t="shared" si="3"/>
        <v>0</v>
      </c>
      <c r="X70" s="40"/>
      <c r="Y70" s="40">
        <f t="shared" si="4"/>
        <v>0</v>
      </c>
      <c r="Z70" s="45"/>
    </row>
    <row r="71" spans="1:26" ht="45.75" customHeight="1">
      <c r="A71" s="34">
        <v>63</v>
      </c>
      <c r="B71" s="35">
        <v>1</v>
      </c>
      <c r="C71" s="47" t="s">
        <v>48</v>
      </c>
      <c r="D71" s="47" t="s">
        <v>48</v>
      </c>
      <c r="E71" s="36" t="s">
        <v>184</v>
      </c>
      <c r="F71" s="36" t="s">
        <v>185</v>
      </c>
      <c r="G71" s="36" t="s">
        <v>183</v>
      </c>
      <c r="H71" s="36" t="s">
        <v>52</v>
      </c>
      <c r="I71" s="37" t="s">
        <v>35</v>
      </c>
      <c r="J71" s="38" t="s">
        <v>35</v>
      </c>
      <c r="K71" s="36" t="s">
        <v>41</v>
      </c>
      <c r="L71" s="62">
        <v>1.33</v>
      </c>
      <c r="M71" s="48" t="s">
        <v>45</v>
      </c>
      <c r="N71" s="39">
        <v>84323.96</v>
      </c>
      <c r="O71" s="31">
        <f t="shared" si="0"/>
        <v>112150.86680000002</v>
      </c>
      <c r="P71" s="44"/>
      <c r="Q71" s="2"/>
      <c r="R71" s="2"/>
      <c r="S71" s="2"/>
      <c r="T71" s="2"/>
      <c r="U71" s="2"/>
      <c r="V71" s="29"/>
      <c r="W71" s="40">
        <f t="shared" si="3"/>
        <v>0</v>
      </c>
      <c r="X71" s="40"/>
      <c r="Y71" s="40">
        <f t="shared" si="4"/>
        <v>0</v>
      </c>
      <c r="Z71" s="45"/>
    </row>
    <row r="72" spans="1:26" ht="45.75" customHeight="1">
      <c r="A72" s="34">
        <v>64</v>
      </c>
      <c r="B72" s="35">
        <v>1</v>
      </c>
      <c r="C72" s="47" t="s">
        <v>48</v>
      </c>
      <c r="D72" s="47" t="s">
        <v>48</v>
      </c>
      <c r="E72" s="36" t="s">
        <v>186</v>
      </c>
      <c r="F72" s="36" t="s">
        <v>187</v>
      </c>
      <c r="G72" s="36" t="s">
        <v>183</v>
      </c>
      <c r="H72" s="36" t="s">
        <v>52</v>
      </c>
      <c r="I72" s="37" t="s">
        <v>35</v>
      </c>
      <c r="J72" s="38" t="s">
        <v>35</v>
      </c>
      <c r="K72" s="36" t="s">
        <v>41</v>
      </c>
      <c r="L72" s="62">
        <v>2</v>
      </c>
      <c r="M72" s="48" t="s">
        <v>45</v>
      </c>
      <c r="N72" s="39">
        <v>89444.28</v>
      </c>
      <c r="O72" s="31">
        <f t="shared" si="0"/>
        <v>178888.56</v>
      </c>
      <c r="P72" s="44"/>
      <c r="Q72" s="2"/>
      <c r="R72" s="2"/>
      <c r="S72" s="2"/>
      <c r="T72" s="2"/>
      <c r="U72" s="2"/>
      <c r="V72" s="29"/>
      <c r="W72" s="40">
        <f t="shared" si="3"/>
        <v>0</v>
      </c>
      <c r="X72" s="40"/>
      <c r="Y72" s="40">
        <f t="shared" si="4"/>
        <v>0</v>
      </c>
      <c r="Z72" s="45"/>
    </row>
    <row r="73" spans="1:26" ht="45.75" customHeight="1">
      <c r="A73" s="34">
        <v>65</v>
      </c>
      <c r="B73" s="35">
        <v>1</v>
      </c>
      <c r="C73" s="47" t="s">
        <v>48</v>
      </c>
      <c r="D73" s="47" t="s">
        <v>48</v>
      </c>
      <c r="E73" s="36" t="s">
        <v>188</v>
      </c>
      <c r="F73" s="36" t="s">
        <v>189</v>
      </c>
      <c r="G73" s="36" t="s">
        <v>183</v>
      </c>
      <c r="H73" s="36" t="s">
        <v>52</v>
      </c>
      <c r="I73" s="37" t="s">
        <v>35</v>
      </c>
      <c r="J73" s="38" t="s">
        <v>35</v>
      </c>
      <c r="K73" s="36" t="s">
        <v>41</v>
      </c>
      <c r="L73" s="62">
        <v>0.314</v>
      </c>
      <c r="M73" s="48" t="s">
        <v>45</v>
      </c>
      <c r="N73" s="39">
        <v>87985.95</v>
      </c>
      <c r="O73" s="31">
        <f t="shared" ref="O73:O82" si="5">N73*L73</f>
        <v>27627.588299999999</v>
      </c>
      <c r="P73" s="44"/>
      <c r="Q73" s="2"/>
      <c r="R73" s="2"/>
      <c r="S73" s="2"/>
      <c r="T73" s="2"/>
      <c r="U73" s="2"/>
      <c r="V73" s="29"/>
      <c r="W73" s="40">
        <f t="shared" si="3"/>
        <v>0</v>
      </c>
      <c r="X73" s="40"/>
      <c r="Y73" s="40">
        <f t="shared" si="4"/>
        <v>0</v>
      </c>
      <c r="Z73" s="45"/>
    </row>
    <row r="74" spans="1:26" ht="45.75" customHeight="1">
      <c r="A74" s="34">
        <v>66</v>
      </c>
      <c r="B74" s="35">
        <v>1</v>
      </c>
      <c r="C74" s="47" t="s">
        <v>48</v>
      </c>
      <c r="D74" s="47" t="s">
        <v>48</v>
      </c>
      <c r="E74" s="36" t="s">
        <v>190</v>
      </c>
      <c r="F74" s="36" t="s">
        <v>191</v>
      </c>
      <c r="G74" s="36" t="s">
        <v>192</v>
      </c>
      <c r="H74" s="36" t="s">
        <v>52</v>
      </c>
      <c r="I74" s="37" t="s">
        <v>35</v>
      </c>
      <c r="J74" s="38" t="s">
        <v>35</v>
      </c>
      <c r="K74" s="36" t="s">
        <v>41</v>
      </c>
      <c r="L74" s="62">
        <v>0.1</v>
      </c>
      <c r="M74" s="48" t="s">
        <v>45</v>
      </c>
      <c r="N74" s="39">
        <v>110151.51</v>
      </c>
      <c r="O74" s="31">
        <f t="shared" si="5"/>
        <v>11015.151</v>
      </c>
      <c r="P74" s="44"/>
      <c r="Q74" s="2"/>
      <c r="R74" s="2"/>
      <c r="S74" s="2"/>
      <c r="T74" s="2"/>
      <c r="U74" s="2"/>
      <c r="V74" s="29"/>
      <c r="W74" s="40">
        <f t="shared" ref="W74:W82" si="6">V74*L74</f>
        <v>0</v>
      </c>
      <c r="X74" s="40"/>
      <c r="Y74" s="40">
        <f t="shared" ref="Y74:Y82" si="7">X74*L74</f>
        <v>0</v>
      </c>
      <c r="Z74" s="45"/>
    </row>
    <row r="75" spans="1:26" ht="45.75" customHeight="1">
      <c r="A75" s="34">
        <v>67</v>
      </c>
      <c r="B75" s="35">
        <v>1</v>
      </c>
      <c r="C75" s="47" t="s">
        <v>48</v>
      </c>
      <c r="D75" s="47" t="s">
        <v>48</v>
      </c>
      <c r="E75" s="36" t="s">
        <v>193</v>
      </c>
      <c r="F75" s="36" t="s">
        <v>194</v>
      </c>
      <c r="G75" s="36" t="s">
        <v>192</v>
      </c>
      <c r="H75" s="36" t="s">
        <v>52</v>
      </c>
      <c r="I75" s="37" t="s">
        <v>35</v>
      </c>
      <c r="J75" s="38" t="s">
        <v>35</v>
      </c>
      <c r="K75" s="36" t="s">
        <v>41</v>
      </c>
      <c r="L75" s="62">
        <v>0.11</v>
      </c>
      <c r="M75" s="48" t="s">
        <v>45</v>
      </c>
      <c r="N75" s="39">
        <v>110651.51</v>
      </c>
      <c r="O75" s="31">
        <f t="shared" si="5"/>
        <v>12171.6661</v>
      </c>
      <c r="P75" s="44"/>
      <c r="Q75" s="2"/>
      <c r="R75" s="2"/>
      <c r="S75" s="2"/>
      <c r="T75" s="2"/>
      <c r="U75" s="2"/>
      <c r="V75" s="29"/>
      <c r="W75" s="40">
        <f t="shared" si="6"/>
        <v>0</v>
      </c>
      <c r="X75" s="40"/>
      <c r="Y75" s="40">
        <f t="shared" si="7"/>
        <v>0</v>
      </c>
      <c r="Z75" s="45"/>
    </row>
    <row r="76" spans="1:26" ht="45.75" customHeight="1">
      <c r="A76" s="34">
        <v>68</v>
      </c>
      <c r="B76" s="35">
        <v>1</v>
      </c>
      <c r="C76" s="47" t="s">
        <v>48</v>
      </c>
      <c r="D76" s="47" t="s">
        <v>48</v>
      </c>
      <c r="E76" s="36" t="s">
        <v>195</v>
      </c>
      <c r="F76" s="36" t="s">
        <v>196</v>
      </c>
      <c r="G76" s="36" t="s">
        <v>192</v>
      </c>
      <c r="H76" s="36" t="s">
        <v>52</v>
      </c>
      <c r="I76" s="37" t="s">
        <v>35</v>
      </c>
      <c r="J76" s="38" t="s">
        <v>35</v>
      </c>
      <c r="K76" s="36" t="s">
        <v>41</v>
      </c>
      <c r="L76" s="62">
        <v>0.35</v>
      </c>
      <c r="M76" s="48" t="s">
        <v>45</v>
      </c>
      <c r="N76" s="39">
        <v>110901.51</v>
      </c>
      <c r="O76" s="31">
        <f t="shared" si="5"/>
        <v>38815.528499999993</v>
      </c>
      <c r="P76" s="44"/>
      <c r="Q76" s="2"/>
      <c r="R76" s="2"/>
      <c r="S76" s="2"/>
      <c r="T76" s="2"/>
      <c r="U76" s="2"/>
      <c r="V76" s="29"/>
      <c r="W76" s="40">
        <f t="shared" si="6"/>
        <v>0</v>
      </c>
      <c r="X76" s="40"/>
      <c r="Y76" s="40">
        <f t="shared" si="7"/>
        <v>0</v>
      </c>
      <c r="Z76" s="45"/>
    </row>
    <row r="77" spans="1:26" ht="45.75" customHeight="1">
      <c r="A77" s="34">
        <v>69</v>
      </c>
      <c r="B77" s="35">
        <v>1</v>
      </c>
      <c r="C77" s="47" t="s">
        <v>48</v>
      </c>
      <c r="D77" s="47" t="s">
        <v>48</v>
      </c>
      <c r="E77" s="36" t="s">
        <v>197</v>
      </c>
      <c r="F77" s="36" t="s">
        <v>198</v>
      </c>
      <c r="G77" s="36" t="s">
        <v>192</v>
      </c>
      <c r="H77" s="36" t="s">
        <v>52</v>
      </c>
      <c r="I77" s="37" t="s">
        <v>35</v>
      </c>
      <c r="J77" s="38" t="s">
        <v>35</v>
      </c>
      <c r="K77" s="36" t="s">
        <v>41</v>
      </c>
      <c r="L77" s="62">
        <v>0.37</v>
      </c>
      <c r="M77" s="48" t="s">
        <v>45</v>
      </c>
      <c r="N77" s="39">
        <v>109906.86</v>
      </c>
      <c r="O77" s="31">
        <f t="shared" si="5"/>
        <v>40665.538200000003</v>
      </c>
      <c r="P77" s="44"/>
      <c r="Q77" s="2"/>
      <c r="R77" s="2"/>
      <c r="S77" s="2"/>
      <c r="T77" s="2"/>
      <c r="U77" s="2"/>
      <c r="V77" s="29"/>
      <c r="W77" s="40">
        <f t="shared" si="6"/>
        <v>0</v>
      </c>
      <c r="X77" s="40"/>
      <c r="Y77" s="40">
        <f t="shared" si="7"/>
        <v>0</v>
      </c>
      <c r="Z77" s="45"/>
    </row>
    <row r="78" spans="1:26" ht="45.75" customHeight="1">
      <c r="A78" s="34">
        <v>70</v>
      </c>
      <c r="B78" s="35">
        <v>1</v>
      </c>
      <c r="C78" s="47" t="s">
        <v>48</v>
      </c>
      <c r="D78" s="47" t="s">
        <v>48</v>
      </c>
      <c r="E78" s="36" t="s">
        <v>199</v>
      </c>
      <c r="F78" s="36" t="s">
        <v>200</v>
      </c>
      <c r="G78" s="36" t="s">
        <v>192</v>
      </c>
      <c r="H78" s="36" t="s">
        <v>52</v>
      </c>
      <c r="I78" s="37" t="s">
        <v>35</v>
      </c>
      <c r="J78" s="38" t="s">
        <v>35</v>
      </c>
      <c r="K78" s="36" t="s">
        <v>41</v>
      </c>
      <c r="L78" s="62">
        <v>0.27200000000000002</v>
      </c>
      <c r="M78" s="48" t="s">
        <v>45</v>
      </c>
      <c r="N78" s="39">
        <v>115555.56</v>
      </c>
      <c r="O78" s="31">
        <f t="shared" si="5"/>
        <v>31431.11232</v>
      </c>
      <c r="P78" s="44"/>
      <c r="Q78" s="2"/>
      <c r="R78" s="2"/>
      <c r="S78" s="2"/>
      <c r="T78" s="2"/>
      <c r="U78" s="2"/>
      <c r="V78" s="29"/>
      <c r="W78" s="40">
        <f t="shared" si="6"/>
        <v>0</v>
      </c>
      <c r="X78" s="40"/>
      <c r="Y78" s="40">
        <f t="shared" si="7"/>
        <v>0</v>
      </c>
      <c r="Z78" s="45"/>
    </row>
    <row r="79" spans="1:26" ht="45.75" customHeight="1">
      <c r="A79" s="34">
        <v>71</v>
      </c>
      <c r="B79" s="35">
        <v>1</v>
      </c>
      <c r="C79" s="47" t="s">
        <v>48</v>
      </c>
      <c r="D79" s="47" t="s">
        <v>48</v>
      </c>
      <c r="E79" s="36" t="s">
        <v>201</v>
      </c>
      <c r="F79" s="36" t="s">
        <v>202</v>
      </c>
      <c r="G79" s="36" t="s">
        <v>192</v>
      </c>
      <c r="H79" s="36" t="s">
        <v>52</v>
      </c>
      <c r="I79" s="37" t="s">
        <v>35</v>
      </c>
      <c r="J79" s="38" t="s">
        <v>35</v>
      </c>
      <c r="K79" s="36" t="s">
        <v>41</v>
      </c>
      <c r="L79" s="62">
        <v>0.67</v>
      </c>
      <c r="M79" s="48" t="s">
        <v>45</v>
      </c>
      <c r="N79" s="39">
        <v>109656.86</v>
      </c>
      <c r="O79" s="31">
        <f t="shared" si="5"/>
        <v>73470.0962</v>
      </c>
      <c r="P79" s="44"/>
      <c r="Q79" s="2"/>
      <c r="R79" s="2"/>
      <c r="S79" s="2"/>
      <c r="T79" s="2"/>
      <c r="U79" s="2"/>
      <c r="V79" s="29"/>
      <c r="W79" s="40">
        <f t="shared" si="6"/>
        <v>0</v>
      </c>
      <c r="X79" s="40"/>
      <c r="Y79" s="40">
        <f t="shared" si="7"/>
        <v>0</v>
      </c>
      <c r="Z79" s="45"/>
    </row>
    <row r="80" spans="1:26" ht="45.75" customHeight="1">
      <c r="A80" s="34">
        <v>72</v>
      </c>
      <c r="B80" s="35">
        <v>1</v>
      </c>
      <c r="C80" s="47" t="s">
        <v>48</v>
      </c>
      <c r="D80" s="47" t="s">
        <v>48</v>
      </c>
      <c r="E80" s="36" t="s">
        <v>203</v>
      </c>
      <c r="F80" s="36" t="s">
        <v>204</v>
      </c>
      <c r="G80" s="36" t="s">
        <v>205</v>
      </c>
      <c r="H80" s="36" t="s">
        <v>52</v>
      </c>
      <c r="I80" s="37" t="s">
        <v>35</v>
      </c>
      <c r="J80" s="38" t="s">
        <v>35</v>
      </c>
      <c r="K80" s="36" t="s">
        <v>41</v>
      </c>
      <c r="L80" s="62">
        <v>0.7</v>
      </c>
      <c r="M80" s="48" t="s">
        <v>45</v>
      </c>
      <c r="N80" s="39">
        <v>107116.08</v>
      </c>
      <c r="O80" s="31">
        <f t="shared" si="5"/>
        <v>74981.255999999994</v>
      </c>
      <c r="P80" s="44"/>
      <c r="Q80" s="2"/>
      <c r="R80" s="2"/>
      <c r="S80" s="2"/>
      <c r="T80" s="2"/>
      <c r="U80" s="2"/>
      <c r="V80" s="29"/>
      <c r="W80" s="40">
        <f t="shared" si="6"/>
        <v>0</v>
      </c>
      <c r="X80" s="40"/>
      <c r="Y80" s="40">
        <f t="shared" si="7"/>
        <v>0</v>
      </c>
      <c r="Z80" s="45"/>
    </row>
    <row r="81" spans="1:26" ht="45.75" customHeight="1">
      <c r="A81" s="34">
        <v>73</v>
      </c>
      <c r="B81" s="35">
        <v>1</v>
      </c>
      <c r="C81" s="47" t="s">
        <v>48</v>
      </c>
      <c r="D81" s="47" t="s">
        <v>48</v>
      </c>
      <c r="E81" s="36" t="s">
        <v>206</v>
      </c>
      <c r="F81" s="36" t="s">
        <v>207</v>
      </c>
      <c r="G81" s="36" t="s">
        <v>205</v>
      </c>
      <c r="H81" s="36" t="s">
        <v>52</v>
      </c>
      <c r="I81" s="37" t="s">
        <v>35</v>
      </c>
      <c r="J81" s="38" t="s">
        <v>35</v>
      </c>
      <c r="K81" s="36" t="s">
        <v>41</v>
      </c>
      <c r="L81" s="62">
        <v>0.88</v>
      </c>
      <c r="M81" s="48" t="s">
        <v>45</v>
      </c>
      <c r="N81" s="39">
        <v>125373.52</v>
      </c>
      <c r="O81" s="31">
        <f t="shared" si="5"/>
        <v>110328.6976</v>
      </c>
      <c r="P81" s="44"/>
      <c r="Q81" s="2"/>
      <c r="R81" s="2"/>
      <c r="S81" s="2"/>
      <c r="T81" s="2"/>
      <c r="U81" s="2"/>
      <c r="V81" s="29"/>
      <c r="W81" s="40">
        <f t="shared" si="6"/>
        <v>0</v>
      </c>
      <c r="X81" s="40"/>
      <c r="Y81" s="40">
        <f t="shared" si="7"/>
        <v>0</v>
      </c>
      <c r="Z81" s="45"/>
    </row>
    <row r="82" spans="1:26" ht="45.75" customHeight="1" thickBot="1">
      <c r="A82" s="34">
        <v>74</v>
      </c>
      <c r="B82" s="35">
        <v>1</v>
      </c>
      <c r="C82" s="47" t="s">
        <v>48</v>
      </c>
      <c r="D82" s="47" t="s">
        <v>48</v>
      </c>
      <c r="E82" s="36" t="s">
        <v>208</v>
      </c>
      <c r="F82" s="36" t="s">
        <v>209</v>
      </c>
      <c r="G82" s="36" t="s">
        <v>205</v>
      </c>
      <c r="H82" s="36" t="s">
        <v>52</v>
      </c>
      <c r="I82" s="37" t="s">
        <v>35</v>
      </c>
      <c r="J82" s="38" t="s">
        <v>35</v>
      </c>
      <c r="K82" s="36" t="s">
        <v>41</v>
      </c>
      <c r="L82" s="62">
        <v>0.6</v>
      </c>
      <c r="M82" s="48" t="s">
        <v>45</v>
      </c>
      <c r="N82" s="39">
        <v>107115.87</v>
      </c>
      <c r="O82" s="31">
        <f t="shared" si="5"/>
        <v>64269.521999999997</v>
      </c>
      <c r="P82" s="64"/>
      <c r="Q82" s="65"/>
      <c r="R82" s="65"/>
      <c r="S82" s="65"/>
      <c r="T82" s="65"/>
      <c r="U82" s="65"/>
      <c r="V82" s="66"/>
      <c r="W82" s="67">
        <f t="shared" si="6"/>
        <v>0</v>
      </c>
      <c r="X82" s="67"/>
      <c r="Y82" s="67">
        <f t="shared" si="7"/>
        <v>0</v>
      </c>
      <c r="Z82" s="68"/>
    </row>
    <row r="83" spans="1:26" ht="20.25" customHeight="1" thickBot="1">
      <c r="A83" s="58" t="s">
        <v>40</v>
      </c>
      <c r="B83" s="58"/>
      <c r="C83" s="58"/>
      <c r="D83" s="58"/>
      <c r="E83" s="58"/>
      <c r="F83" s="58"/>
      <c r="G83" s="58"/>
      <c r="H83" s="58"/>
      <c r="I83" s="58"/>
      <c r="J83" s="58"/>
      <c r="K83" s="58"/>
      <c r="L83" s="63">
        <f>SUM(L9:L82)</f>
        <v>114.25499999999997</v>
      </c>
      <c r="M83" s="33"/>
      <c r="N83" s="28"/>
      <c r="O83" s="27">
        <f>SUM(O9:O82)</f>
        <v>10555818.538819999</v>
      </c>
      <c r="P83" s="69"/>
      <c r="Q83" s="70"/>
      <c r="R83" s="70"/>
      <c r="S83" s="70"/>
      <c r="T83" s="70"/>
      <c r="U83" s="70"/>
      <c r="V83" s="71"/>
      <c r="W83" s="72">
        <f>SUM(W9:W82)</f>
        <v>0</v>
      </c>
      <c r="X83" s="73"/>
      <c r="Y83" s="72">
        <f>SUM(Y9:Y82)</f>
        <v>0</v>
      </c>
      <c r="Z83" s="74"/>
    </row>
    <row r="84" spans="1:26" ht="18" customHeight="1"/>
    <row r="85" spans="1:26" ht="45" customHeight="1">
      <c r="A85" s="52" t="s">
        <v>25</v>
      </c>
      <c r="B85" s="52"/>
      <c r="C85" s="52"/>
      <c r="D85" s="52"/>
      <c r="E85" s="54" t="s">
        <v>27</v>
      </c>
      <c r="F85" s="54"/>
      <c r="G85" s="54"/>
      <c r="H85" s="54"/>
      <c r="I85" s="54"/>
      <c r="J85" s="54"/>
      <c r="K85" s="54"/>
      <c r="L85" s="54"/>
      <c r="M85" s="54"/>
      <c r="N85" s="54"/>
      <c r="O85" s="54"/>
      <c r="P85" s="54"/>
      <c r="Q85" s="54"/>
      <c r="R85" s="54"/>
      <c r="S85" s="54"/>
      <c r="T85" s="54"/>
      <c r="U85" s="54"/>
      <c r="V85" s="54"/>
      <c r="W85" s="54"/>
      <c r="X85" s="54"/>
      <c r="Y85" s="54"/>
      <c r="Z85" s="24"/>
    </row>
    <row r="86" spans="1:26" ht="149.25" customHeight="1">
      <c r="A86" s="52" t="s">
        <v>28</v>
      </c>
      <c r="B86" s="52"/>
      <c r="C86" s="52"/>
      <c r="D86" s="52"/>
      <c r="E86" s="53" t="s">
        <v>42</v>
      </c>
      <c r="F86" s="53"/>
      <c r="G86" s="53"/>
      <c r="H86" s="53"/>
      <c r="I86" s="53"/>
      <c r="J86" s="53"/>
      <c r="K86" s="53"/>
      <c r="L86" s="53"/>
      <c r="M86" s="53"/>
      <c r="N86" s="53"/>
      <c r="O86" s="53"/>
      <c r="P86" s="53"/>
      <c r="Q86" s="53"/>
      <c r="R86" s="53"/>
      <c r="S86" s="53"/>
      <c r="T86" s="53"/>
      <c r="U86" s="53"/>
      <c r="V86" s="53"/>
      <c r="W86" s="53"/>
      <c r="X86" s="53"/>
      <c r="Y86" s="53"/>
      <c r="Z86" s="25"/>
    </row>
    <row r="87" spans="1:26" ht="34.5" customHeight="1">
      <c r="A87" s="59" t="s">
        <v>44</v>
      </c>
      <c r="B87" s="59"/>
      <c r="C87" s="59"/>
      <c r="D87" s="59"/>
      <c r="E87" s="60" t="s">
        <v>46</v>
      </c>
      <c r="F87" s="61"/>
      <c r="G87" s="61"/>
      <c r="H87" s="61"/>
      <c r="I87" s="61"/>
      <c r="J87" s="61"/>
      <c r="K87" s="61"/>
      <c r="L87" s="61"/>
      <c r="M87" s="61"/>
      <c r="N87" s="61"/>
      <c r="O87" s="61"/>
      <c r="P87" s="61"/>
      <c r="Q87" s="61"/>
      <c r="R87" s="61"/>
      <c r="S87" s="61"/>
      <c r="T87" s="61"/>
      <c r="U87" s="61"/>
      <c r="V87" s="61"/>
      <c r="W87" s="61"/>
      <c r="X87" s="61"/>
      <c r="Y87" s="61"/>
    </row>
    <row r="88" spans="1:26" ht="15">
      <c r="C88" s="11"/>
      <c r="D88" s="12"/>
      <c r="E88" s="12"/>
      <c r="F88" s="11"/>
      <c r="G88" s="11"/>
      <c r="H88" s="11"/>
      <c r="I88" s="11"/>
      <c r="J88"/>
      <c r="K88"/>
    </row>
    <row r="89" spans="1:26" ht="8.25" customHeight="1">
      <c r="C89" s="11"/>
      <c r="D89" s="13"/>
      <c r="E89" s="14"/>
      <c r="F89" s="15"/>
      <c r="G89" s="16"/>
      <c r="H89" s="16"/>
      <c r="I89" s="16"/>
      <c r="J89"/>
      <c r="K89"/>
    </row>
    <row r="90" spans="1:26" ht="12.75" customHeight="1">
      <c r="C90" s="11"/>
      <c r="D90" s="49"/>
      <c r="E90" s="49"/>
      <c r="F90" s="49"/>
      <c r="G90" s="17" t="s">
        <v>18</v>
      </c>
      <c r="H90" s="18"/>
      <c r="I90" s="12"/>
      <c r="J90"/>
      <c r="K90"/>
    </row>
    <row r="91" spans="1:26" ht="7.5" customHeight="1">
      <c r="C91" s="11"/>
      <c r="D91" s="19"/>
      <c r="E91" s="11"/>
      <c r="F91" s="12"/>
      <c r="G91" s="12"/>
      <c r="H91" s="17"/>
      <c r="I91" s="20"/>
      <c r="J91"/>
      <c r="K91"/>
    </row>
    <row r="92" spans="1:26" ht="13.5" customHeight="1">
      <c r="C92" s="11"/>
      <c r="D92" s="49"/>
      <c r="E92" s="49"/>
      <c r="F92" s="49"/>
      <c r="G92" s="17" t="s">
        <v>19</v>
      </c>
      <c r="H92" s="17"/>
      <c r="I92" s="20"/>
      <c r="J92"/>
      <c r="K92"/>
    </row>
    <row r="93" spans="1:26" ht="15">
      <c r="C93" s="11"/>
      <c r="D93" s="13"/>
      <c r="E93" s="11"/>
      <c r="F93" s="12"/>
      <c r="G93" s="16"/>
      <c r="H93" s="16"/>
      <c r="I93" s="16"/>
      <c r="J93"/>
      <c r="K93"/>
    </row>
    <row r="94" spans="1:26" ht="13.5" customHeight="1">
      <c r="C94" s="11"/>
      <c r="D94" s="49"/>
      <c r="E94" s="49"/>
      <c r="F94" s="49"/>
      <c r="G94" s="21" t="s">
        <v>20</v>
      </c>
      <c r="H94" s="16"/>
      <c r="I94" s="16"/>
      <c r="J94"/>
      <c r="K94"/>
    </row>
    <row r="95" spans="1:26" ht="15">
      <c r="C95" s="11"/>
      <c r="D95" s="13"/>
      <c r="E95" s="22"/>
      <c r="F95" s="15"/>
      <c r="G95" s="16"/>
      <c r="H95" s="16"/>
      <c r="I95" s="16"/>
      <c r="J95"/>
      <c r="K95"/>
    </row>
    <row r="96" spans="1:26" ht="15">
      <c r="C96" s="11"/>
      <c r="D96" s="13"/>
      <c r="E96" s="22"/>
      <c r="F96" s="15"/>
      <c r="G96" s="16"/>
      <c r="H96" s="16"/>
      <c r="I96" s="16"/>
      <c r="J96"/>
      <c r="K96"/>
    </row>
    <row r="97" spans="3:11" ht="15">
      <c r="C97" s="11" t="s">
        <v>21</v>
      </c>
      <c r="D97" s="13"/>
      <c r="E97" s="23"/>
      <c r="F97" s="16"/>
      <c r="G97" s="16"/>
      <c r="H97" s="16"/>
      <c r="I97" s="16"/>
      <c r="J97"/>
      <c r="K97"/>
    </row>
    <row r="98" spans="3:11" ht="15">
      <c r="C98" s="11"/>
      <c r="D98" s="11"/>
      <c r="E98" s="11"/>
      <c r="F98" s="16" t="s">
        <v>32</v>
      </c>
      <c r="G98" s="12"/>
      <c r="H98" s="12"/>
      <c r="I98" s="12"/>
    </row>
    <row r="99" spans="3:11" ht="15">
      <c r="C99" s="11"/>
      <c r="D99" s="11"/>
      <c r="E99" s="11"/>
      <c r="F99" s="12"/>
      <c r="G99" s="12"/>
      <c r="H99" s="12"/>
      <c r="I99" s="12"/>
    </row>
    <row r="100" spans="3:11" ht="15">
      <c r="C100" s="11"/>
      <c r="D100" s="11"/>
      <c r="E100" s="11"/>
      <c r="F100" s="12"/>
      <c r="G100" s="12"/>
      <c r="H100" s="12"/>
      <c r="I100" s="12"/>
    </row>
    <row r="101" spans="3:11" ht="15">
      <c r="C101" s="11"/>
      <c r="D101" s="11"/>
      <c r="E101" s="11"/>
      <c r="F101" s="12"/>
      <c r="G101" s="12"/>
      <c r="H101" s="12"/>
      <c r="I101" s="12"/>
    </row>
    <row r="102" spans="3:11" ht="15">
      <c r="C102" s="11"/>
      <c r="D102" s="11"/>
      <c r="E102" s="11"/>
      <c r="F102" s="12"/>
      <c r="G102" s="12"/>
      <c r="H102" s="12"/>
      <c r="I102" s="12"/>
    </row>
    <row r="103" spans="3:11" ht="15">
      <c r="C103" s="11"/>
      <c r="D103" s="11"/>
      <c r="E103" s="11"/>
      <c r="F103" s="12"/>
      <c r="G103" s="12"/>
      <c r="H103" s="12"/>
      <c r="I103" s="12"/>
    </row>
    <row r="104" spans="3:11" ht="15">
      <c r="C104" s="11"/>
      <c r="D104" s="11"/>
      <c r="E104" s="11"/>
      <c r="F104" s="12"/>
      <c r="G104" s="12"/>
      <c r="H104" s="12"/>
      <c r="I104" s="12"/>
    </row>
  </sheetData>
  <mergeCells count="14">
    <mergeCell ref="D94:F94"/>
    <mergeCell ref="E3:L3"/>
    <mergeCell ref="E4:L4"/>
    <mergeCell ref="E5:L5"/>
    <mergeCell ref="A86:D86"/>
    <mergeCell ref="E86:Y86"/>
    <mergeCell ref="A85:D85"/>
    <mergeCell ref="E85:Y85"/>
    <mergeCell ref="P7:Z7"/>
    <mergeCell ref="A83:K83"/>
    <mergeCell ref="D90:F90"/>
    <mergeCell ref="D92:F92"/>
    <mergeCell ref="A87:D87"/>
    <mergeCell ref="E87:Y87"/>
  </mergeCells>
  <pageMargins left="0.39370078740157483" right="0.19685039370078741" top="0.59055118110236227" bottom="0.39370078740157483" header="0.31496062992125984" footer="0.31496062992125984"/>
  <pageSetup paperSize="8" scale="46" fitToHeight="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mPenkova</cp:lastModifiedBy>
  <cp:lastPrinted>2021-08-11T06:11:30Z</cp:lastPrinted>
  <dcterms:created xsi:type="dcterms:W3CDTF">2013-09-25T03:40:45Z</dcterms:created>
  <dcterms:modified xsi:type="dcterms:W3CDTF">2021-12-01T06:16:37Z</dcterms:modified>
</cp:coreProperties>
</file>